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知花歩\Desktop\"/>
    </mc:Choice>
  </mc:AlternateContent>
  <xr:revisionPtr revIDLastSave="0" documentId="13_ncr:1_{25449970-94F1-48D3-A45D-F4B76B5BB009}" xr6:coauthVersionLast="47" xr6:coauthVersionMax="47" xr10:uidLastSave="{00000000-0000-0000-0000-000000000000}"/>
  <bookViews>
    <workbookView xWindow="21480" yWindow="-120" windowWidth="21840" windowHeight="13020" autoFilterDateGrouping="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63" i="12" l="1"/>
  <c r="AA23" i="12"/>
  <c r="V23" i="12"/>
  <c r="Q23" i="12"/>
  <c r="AP23" i="12"/>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BE36" i="10"/>
  <c r="AM36" i="10"/>
  <c r="U36" i="10"/>
  <c r="BE35" i="10"/>
  <c r="AM35" i="10"/>
  <c r="AM34" i="10"/>
  <c r="C34" i="10"/>
  <c r="C35" i="10"/>
  <c r="C36" i="10"/>
  <c r="C37"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c r="U35" i="10"/>
  <c r="BE34" i="10"/>
  <c r="BW34" i="10"/>
  <c r="BW35" i="10"/>
  <c r="BW36" i="10"/>
  <c r="BW37" i="10"/>
  <c r="BW38" i="10"/>
  <c r="CO34" i="10"/>
  <c r="CO35" i="10"/>
  <c r="CO36" i="10"/>
</calcChain>
</file>

<file path=xl/sharedStrings.xml><?xml version="1.0" encoding="utf-8"?>
<sst xmlns="http://schemas.openxmlformats.org/spreadsheetml/2006/main" count="1194" uniqueCount="571">
  <si>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</si>
  <si>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</si>
  <si>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</si>
  <si>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</si>
  <si>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</si>
  <si>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</si>
  <si>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</si>
  <si>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</si>
  <si>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</si>
  <si>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</si>
  <si>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</si>
  <si>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</si>
  <si>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</si>
  <si>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</si>
  <si>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</si>
  <si>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</si>
  <si>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</si>
  <si>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</si>
  <si>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</si>
  <si>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</si>
  <si>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</si>
  <si>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</si>
  <si>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</si>
  <si>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</si>
  <si>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</si>
  <si>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</si>
  <si>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</si>
  <si>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</si>
  <si>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</si>
  <si>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</si>
  <si>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</si>
  <si>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</si>
  <si>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</si>
  <si>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</si>
  <si>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</si>
  <si>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</si>
  <si>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</si>
  <si>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</si>
  <si>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</si>
  <si>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</si>
  <si>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</si>
  <si>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</si>
  <si>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</si>
  <si>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</si>
  <si>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</si>
  <si>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</si>
  <si>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</si>
  <si>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</si>
  <si>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</si>
  <si>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</si>
  <si>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</si>
  <si>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</si>
  <si>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</si>
  <si>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</si>
  <si>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</si>
  <si>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</si>
  <si>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</si>
  <si>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</si>
  <si>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</si>
  <si>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</si>
  <si>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</si>
  <si>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</si>
  <si>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</si>
  <si>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</si>
  <si>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</si>
  <si>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</si>
  <si>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</si>
  <si>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</si>
  <si>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</si>
  <si>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</si>
  <si>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</si>
  <si>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</si>
  <si>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</si>
  <si>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</si>
  <si>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</si>
  <si>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</si>
  <si>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</si>
  <si>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</si>
  <si>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</si>
  <si>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</si>
  <si>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</si>
  <si>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</si>
  <si>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</si>
  <si>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</si>
  <si>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</si>
  <si>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</si>
  <si>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</si>
  <si>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</si>
  <si>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</si>
  <si>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</si>
  <si>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</si>
  <si>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</si>
  <si>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</si>
  <si>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</si>
  <si>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北大東村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</si>
  <si>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</si>
  <si>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</si>
  <si>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</si>
  <si>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</si>
  <si>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</si>
  <si>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</si>
  <si>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</si>
  <si>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</si>
  <si>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</si>
  <si>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</si>
  <si>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</si>
  <si>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</si>
  <si>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</si>
  <si>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</si>
  <si>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</si>
  <si>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</si>
  <si>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</si>
  <si>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</si>
  <si>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</si>
  <si>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</si>
  <si>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</si>
  <si>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</si>
  <si>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</si>
  <si>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</si>
  <si>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</si>
  <si>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</si>
  <si>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</si>
  <si>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</si>
  <si>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</si>
  <si>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</si>
  <si>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</si>
  <si>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</si>
  <si>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</si>
  <si>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</si>
  <si>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</si>
  <si>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</si>
  <si>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</si>
  <si>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</si>
  <si>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</si>
  <si>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</si>
  <si>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</si>
  <si>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</si>
  <si>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</si>
  <si>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</si>
  <si>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</si>
  <si>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</si>
  <si>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</si>
  <si>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6"/>
  </si>
  <si>
    <t>うち日本人(％)</t>
    <phoneticPr fontId="5"/>
  </si>
  <si>
    <t>-3.2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</si>
  <si>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</si>
  <si>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</si>
  <si>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</si>
  <si>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</si>
  <si>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</si>
  <si>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</si>
  <si>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</si>
  <si>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</si>
  <si>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</si>
  <si>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</si>
  <si>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</si>
  <si>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</si>
  <si>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</si>
  <si>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</si>
  <si>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</si>
  <si>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</si>
  <si>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</si>
  <si>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</si>
  <si>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</si>
  <si>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</si>
  <si>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</si>
  <si>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</si>
  <si>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</si>
  <si>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</si>
  <si>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</si>
  <si>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</si>
  <si>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</si>
  <si>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</si>
  <si>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</si>
  <si>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</si>
  <si>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</si>
  <si>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</si>
  <si>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</si>
  <si>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</si>
  <si>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</si>
  <si>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</si>
  <si>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</si>
  <si>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</si>
  <si>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</si>
  <si>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</si>
  <si>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</si>
  <si>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</si>
  <si>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</si>
  <si>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</si>
  <si>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</si>
  <si>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</si>
  <si>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</si>
  <si>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</si>
  <si>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</si>
  <si>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</si>
  <si>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</si>
  <si>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</si>
  <si>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</si>
  <si>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</si>
  <si>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</si>
  <si>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</si>
  <si>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</si>
  <si>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</si>
  <si>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沖縄県北大東村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</si>
  <si>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</si>
  <si>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</si>
  <si>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</si>
  <si>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</si>
  <si>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</si>
  <si>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</si>
  <si>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</si>
  <si>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</si>
  <si>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</si>
  <si>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</si>
  <si>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</si>
  <si>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</si>
  <si>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</si>
  <si>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</si>
  <si>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</si>
  <si>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</si>
  <si>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</si>
  <si>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</si>
  <si>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</si>
  <si>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</si>
  <si>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</si>
  <si>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</si>
  <si>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</si>
  <si>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</si>
  <si>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</si>
  <si>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</si>
  <si>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</si>
  <si>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</si>
  <si>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</si>
  <si>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</si>
  <si>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</si>
  <si>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</si>
  <si>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</si>
  <si>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</si>
  <si>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</si>
  <si>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</si>
  <si>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</si>
  <si>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</si>
  <si>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</si>
  <si>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</si>
  <si>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</si>
  <si>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</si>
  <si>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</si>
  <si>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</si>
  <si>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</si>
  <si>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</si>
  <si>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</si>
  <si>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</si>
  <si>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</si>
  <si>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</si>
  <si>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</si>
  <si>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</si>
  <si>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</si>
  <si>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</si>
  <si>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</si>
  <si>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</si>
  <si>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</si>
  <si>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</si>
  <si>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</si>
  <si>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</si>
  <si>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</si>
  <si>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</si>
  <si>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</si>
  <si>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</si>
  <si>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</si>
  <si>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</si>
  <si>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</si>
  <si>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</si>
  <si>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</si>
  <si>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</si>
  <si>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</si>
  <si>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</si>
  <si>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</si>
  <si>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</si>
  <si>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</si>
  <si>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</si>
  <si>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</si>
  <si>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</si>
  <si>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</si>
  <si>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</si>
  <si>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</si>
  <si>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</si>
  <si>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</si>
  <si>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</si>
  <si>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</si>
  <si>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</si>
  <si>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</si>
  <si>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</si>
  <si>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</si>
  <si>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</si>
  <si>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</si>
  <si>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</si>
  <si>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</si>
  <si>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</si>
  <si>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</si>
  <si>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</si>
  <si>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</si>
  <si>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</si>
  <si>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</si>
  <si>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</si>
  <si>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</si>
  <si>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</si>
  <si>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</si>
  <si>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</si>
  <si>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</si>
  <si>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</si>
  <si>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</si>
  <si>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</si>
  <si>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</si>
  <si>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</si>
  <si>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</si>
  <si>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</si>
  <si>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</si>
  <si>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</si>
  <si>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</si>
  <si>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</si>
  <si>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</si>
  <si>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</si>
  <si>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</si>
  <si>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</si>
  <si>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</si>
  <si>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</si>
  <si>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</si>
  <si>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</si>
  <si>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</si>
  <si>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</si>
  <si>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</si>
  <si>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</si>
  <si>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</si>
  <si>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</si>
  <si>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</si>
  <si>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</si>
  <si>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</si>
  <si>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</si>
  <si>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</si>
  <si>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</si>
  <si>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</si>
  <si>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</si>
  <si>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</si>
  <si>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</si>
  <si>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</si>
  <si>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</si>
  <si>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</si>
  <si>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</si>
  <si>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</si>
  <si>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</si>
  <si>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</si>
  <si>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</si>
  <si>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</si>
  <si>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</si>
  <si>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沖縄県北大東村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</si>
  <si>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</si>
  <si>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</si>
  <si>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</si>
  <si>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</si>
  <si>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</si>
  <si>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</si>
  <si>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</si>
  <si>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</si>
  <si>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</si>
  <si>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</si>
  <si>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</si>
  <si>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</si>
  <si>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</si>
  <si>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</si>
  <si>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</si>
  <si>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</si>
  <si>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</si>
  <si>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</si>
  <si>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</si>
  <si>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</si>
  <si>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歯科特別会計</t>
    <phoneticPr fontId="5"/>
  </si>
  <si>
    <t>港湾特別会計</t>
    <phoneticPr fontId="5"/>
  </si>
  <si>
    <t>月桃特別会計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</si>
  <si>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</si>
  <si>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</si>
  <si>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</si>
  <si>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</si>
  <si>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</si>
  <si>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</si>
  <si>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</si>
  <si>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</si>
  <si>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</si>
  <si>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</si>
  <si>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</si>
  <si>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</si>
  <si>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</si>
  <si>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</si>
  <si>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</si>
  <si>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</si>
  <si>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</si>
  <si>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</si>
  <si>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</si>
  <si>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</si>
  <si>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</si>
  <si>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</si>
  <si>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</si>
  <si>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</si>
  <si>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</si>
  <si>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</si>
  <si>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</si>
  <si>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</si>
  <si>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</si>
  <si>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</si>
  <si>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</si>
  <si>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</si>
  <si>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</si>
  <si>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</si>
  <si>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</si>
  <si>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</si>
  <si>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</si>
  <si>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</si>
  <si>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</si>
  <si>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</si>
  <si>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</si>
  <si>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</si>
  <si>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</si>
  <si>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</si>
  <si>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</si>
  <si>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</si>
  <si>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</si>
  <si>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</si>
  <si>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</si>
  <si>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</si>
  <si>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</si>
  <si>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</si>
  <si>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</si>
  <si>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</si>
  <si>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</si>
  <si>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</si>
  <si>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</si>
  <si>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</si>
  <si>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</si>
  <si>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</si>
  <si>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</si>
  <si>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</si>
  <si>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</si>
  <si>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</si>
  <si>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</si>
  <si>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</si>
  <si>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</si>
  <si>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</si>
  <si>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</si>
  <si>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</si>
  <si>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</si>
  <si>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</si>
  <si>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</si>
  <si>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</si>
  <si>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</si>
  <si>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</si>
  <si>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</si>
  <si>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</si>
  <si>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</si>
  <si>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</si>
  <si>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</si>
  <si>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</si>
  <si>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</si>
  <si>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</si>
  <si>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</si>
  <si>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</si>
  <si>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</si>
  <si>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</si>
  <si>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</si>
  <si>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</si>
  <si>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</si>
  <si>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</si>
  <si>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</si>
  <si>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</si>
  <si>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</si>
  <si>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</si>
  <si>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</si>
  <si>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</si>
  <si>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</si>
  <si>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</si>
  <si>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</si>
  <si>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</si>
  <si>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</si>
  <si>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</si>
  <si>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</si>
  <si>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</si>
  <si>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</si>
  <si>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</si>
  <si>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</si>
  <si>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</si>
  <si>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</si>
  <si>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</si>
  <si>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</si>
  <si>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</si>
  <si>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</si>
  <si>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</si>
  <si>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</si>
  <si>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</si>
  <si>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</si>
  <si>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</si>
  <si>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</si>
  <si>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</si>
  <si>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</si>
  <si>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</si>
  <si>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</si>
  <si>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</si>
  <si>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</si>
  <si>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</si>
  <si>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</si>
  <si>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</si>
  <si>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</si>
  <si>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</si>
  <si>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</si>
  <si>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</si>
  <si>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</si>
  <si>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</si>
  <si>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</si>
  <si>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</si>
  <si>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</si>
  <si>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</si>
  <si>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</si>
  <si>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</si>
  <si>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</si>
  <si>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</si>
  <si>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</si>
  <si>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</si>
  <si>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</si>
  <si>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</si>
  <si>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</si>
  <si>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</si>
  <si>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</si>
  <si>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</si>
  <si>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13.99</t>
  </si>
  <si>
    <t>一般会計</t>
  </si>
  <si>
    <t>簡易水道特別会計</t>
  </si>
  <si>
    <t>国民健康保険事業特別会計</t>
  </si>
  <si>
    <t>港湾特別会計</t>
  </si>
  <si>
    <t>月桃特別会計</t>
  </si>
  <si>
    <t>歯科特別会計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</si>
  <si>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</si>
  <si>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</si>
  <si>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</si>
  <si>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</si>
  <si>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</si>
  <si>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</si>
  <si>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</si>
  <si>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</si>
  <si>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沖縄県市町村自治会館管理組合</t>
    <phoneticPr fontId="2"/>
  </si>
  <si>
    <t>沖縄県市町村総合事務組合</t>
    <phoneticPr fontId="2"/>
  </si>
  <si>
    <t>南部広域市町村圏事務組合</t>
    <phoneticPr fontId="2"/>
  </si>
  <si>
    <t>沖縄県介護保険広域連合（保険事業勘定）</t>
    <phoneticPr fontId="2"/>
  </si>
  <si>
    <t>沖縄県後期高齢者医療広域連合（事業勘定）</t>
    <phoneticPr fontId="2"/>
  </si>
  <si>
    <t>大東海運</t>
    <rPh sb="0" eb="4">
      <t>ダイトウカイウン</t>
    </rPh>
    <phoneticPr fontId="2"/>
  </si>
  <si>
    <t>北大東村社会福祉協議会</t>
    <rPh sb="0" eb="4">
      <t>キタダイトウソン</t>
    </rPh>
    <rPh sb="4" eb="6">
      <t>シャカイ</t>
    </rPh>
    <rPh sb="6" eb="8">
      <t>フクシ</t>
    </rPh>
    <rPh sb="8" eb="11">
      <t>キョウギカイ</t>
    </rPh>
    <phoneticPr fontId="2"/>
  </si>
  <si>
    <t>（株）黄金山</t>
    <rPh sb="0" eb="3">
      <t>カブ</t>
    </rPh>
    <rPh sb="3" eb="6">
      <t>コガネヤマ</t>
    </rPh>
    <phoneticPr fontId="2"/>
  </si>
  <si>
    <t>一般会計より繰入</t>
    <rPh sb="0" eb="4">
      <t>イッパンカイケイ</t>
    </rPh>
    <rPh sb="6" eb="8">
      <t>クリイレ</t>
    </rPh>
    <phoneticPr fontId="2"/>
  </si>
  <si>
    <t>-</t>
    <phoneticPr fontId="2"/>
  </si>
  <si>
    <t>港湾業務事業特別会計基金</t>
  </si>
  <si>
    <t>船舶整備基金</t>
  </si>
  <si>
    <t>北大東ふるさと応援基金</t>
  </si>
  <si>
    <t>村営住宅整備基金</t>
  </si>
  <si>
    <t>ふるさと農村基金</t>
    <rPh sb="4" eb="6">
      <t>ノウソン</t>
    </rPh>
    <rPh sb="6" eb="8">
      <t>キキン</t>
    </rPh>
    <phoneticPr fontId="10"/>
  </si>
  <si>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</si>
  <si>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</si>
  <si>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</si>
  <si>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</si>
  <si>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</si>
  <si>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については、前年度と変わらず8.2％となっている。類似団体と比べると依然として高い水準であることから、補助金の積極的な活用を行い、起債を抑制するなど、実質公債費比率の改善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</si>
  <si>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</si>
  <si>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</si>
  <si>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</si>
  <si>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令和4年度の44.9%から令和5年度には47.2%へと上昇した。この上昇は、インフラや公共施設の老朽化がさらに進行していることを示しており、今後の適切な資産管理や更新計画が重要となる。引き続き健全な財政運営を行う中で、資産の長寿命化や更新計画の推進など、資産管理体制の強化に取り組んでいく。</t>
    <rPh sb="100" eb="102">
      <t>ジュウヨウ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</si>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</sst>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B42C88B-A9D4-47F8-B148-EA8A1D5A586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c:ext xmlns:c16="http://schemas.microsoft.com/office/drawing/2014/chart" uri="{C3380CC4-5D6E-409C-BE32-E72D297353CC}">
              <c16:uniqueId val="{00000000-77CD-4E06-B3A4-01736D300F5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1916896</c:v>
                </c:pt>
                <c:pt idx="1">
                  <c:v>3533949</c:v>
                </c:pt>
                <c:pt idx="2">
                  <c:v>1984121</c:v>
                </c:pt>
                <c:pt idx="3">
                  <c:v>1322081</c:v>
                </c:pt>
                <c:pt idx="4">
                  <c:v>1331627</c:v>
                </c:pt>
              </c:numCache>
            </c:numRef>
          </c:val>
          <c:smooth val="0"/>
          <c:extLst>
            <c:ext xmlns:c16="http://schemas.microsoft.com/office/drawing/2014/chart" uri="{C3380CC4-5D6E-409C-BE32-E72D297353CC}">
              <c16:uniqueId val="{00000001-77CD-4E06-B3A4-01736D300F5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17.82</c:v>
                </c:pt>
                <c:pt idx="1">
                  <c:v>3.67</c:v>
                </c:pt>
                <c:pt idx="2">
                  <c:v>9.27</c:v>
                </c:pt>
                <c:pt idx="3">
                  <c:v>11.48</c:v>
                </c:pt>
                <c:pt idx="4">
                  <c:v>14.28</c:v>
                </c:pt>
              </c:numCache>
            </c:numRef>
          </c:val>
          <c:extLst>
            <c:ext xmlns:c16="http://schemas.microsoft.com/office/drawing/2014/chart" uri="{C3380CC4-5D6E-409C-BE32-E72D297353CC}">
              <c16:uniqueId val="{00000000-BB34-4A38-AC0D-BC38249FF6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29.65</c:v>
                </c:pt>
                <c:pt idx="1">
                  <c:v>26.99</c:v>
                </c:pt>
                <c:pt idx="2">
                  <c:v>45.6</c:v>
                </c:pt>
                <c:pt idx="3">
                  <c:v>49.34</c:v>
                </c:pt>
                <c:pt idx="4">
                  <c:v>60.88</c:v>
                </c:pt>
              </c:numCache>
            </c:numRef>
          </c:val>
          <c:extLst>
            <c:ext xmlns:c16="http://schemas.microsoft.com/office/drawing/2014/chart" uri="{C3380CC4-5D6E-409C-BE32-E72D297353CC}">
              <c16:uniqueId val="{00000001-BB34-4A38-AC0D-BC38249FF60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15.62</c:v>
                </c:pt>
                <c:pt idx="1">
                  <c:v>-13.99</c:v>
                </c:pt>
                <c:pt idx="2">
                  <c:v>27.33</c:v>
                </c:pt>
                <c:pt idx="3">
                  <c:v>10.34</c:v>
                </c:pt>
                <c:pt idx="4">
                  <c:v>12.3</c:v>
                </c:pt>
              </c:numCache>
            </c:numRef>
          </c:val>
          <c:smooth val="0"/>
          <c:extLst>
            <c:ext xmlns:c16="http://schemas.microsoft.com/office/drawing/2014/chart" uri="{C3380CC4-5D6E-409C-BE32-E72D297353CC}">
              <c16:uniqueId val="{00000002-BB34-4A38-AC0D-BC38249FF60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F7D-4E17-8BAF-6FA2E23255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7D-4E17-8BAF-6FA2E23255F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F7D-4E17-8BAF-6FA2E23255FE}"/>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F7D-4E17-8BAF-6FA2E23255FE}"/>
            </c:ext>
          </c:extLst>
        </c:ser>
        <c:ser>
          <c:idx val="4"/>
          <c:order val="4"/>
          <c:tx>
            <c:strRef>
              <c:f>データシート!$A$31</c:f>
              <c:strCache>
                <c:ptCount val="1"/>
                <c:pt idx="0">
                  <c:v>歯科特別会計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0.21</c:v>
                </c:pt>
                <c:pt idx="2">
                  <c:v>#N/A</c:v>
                </c:pt>
                <c:pt idx="3">
                  <c:v>0.35</c:v>
                </c:pt>
                <c:pt idx="4">
                  <c:v>#N/A</c:v>
                </c:pt>
                <c:pt idx="5">
                  <c:v>0.06</c:v>
                </c:pt>
                <c:pt idx="6">
                  <c:v>#N/A</c:v>
                </c:pt>
                <c:pt idx="7">
                  <c:v>0.01</c:v>
                </c:pt>
                <c:pt idx="8">
                  <c:v>#N/A</c:v>
                </c:pt>
                <c:pt idx="9">
                  <c:v>0.12</c:v>
                </c:pt>
              </c:numCache>
            </c:numRef>
          </c:val>
          <c:extLst>
            <c:ext xmlns:c16="http://schemas.microsoft.com/office/drawing/2014/chart" uri="{C3380CC4-5D6E-409C-BE32-E72D297353CC}">
              <c16:uniqueId val="{00000004-8F7D-4E17-8BAF-6FA2E23255FE}"/>
            </c:ext>
          </c:extLst>
        </c:ser>
        <c:ser>
          <c:idx val="5"/>
          <c:order val="5"/>
          <c:tx>
            <c:strRef>
              <c:f>データシート!$A$32</c:f>
              <c:strCache>
                <c:ptCount val="1"/>
                <c:pt idx="0">
                  <c:v>月桃特別会計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0.21</c:v>
                </c:pt>
                <c:pt idx="2">
                  <c:v>#N/A</c:v>
                </c:pt>
                <c:pt idx="3">
                  <c:v>0.28000000000000003</c:v>
                </c:pt>
                <c:pt idx="4">
                  <c:v>#N/A</c:v>
                </c:pt>
                <c:pt idx="5">
                  <c:v>0.44</c:v>
                </c:pt>
                <c:pt idx="6">
                  <c:v>#N/A</c:v>
                </c:pt>
                <c:pt idx="7">
                  <c:v>0.65</c:v>
                </c:pt>
                <c:pt idx="8">
                  <c:v>#N/A</c:v>
                </c:pt>
                <c:pt idx="9">
                  <c:v>0.56999999999999995</c:v>
                </c:pt>
              </c:numCache>
            </c:numRef>
          </c:val>
          <c:extLst>
            <c:ext xmlns:c16="http://schemas.microsoft.com/office/drawing/2014/chart" uri="{C3380CC4-5D6E-409C-BE32-E72D297353CC}">
              <c16:uniqueId val="{00000005-8F7D-4E17-8BAF-6FA2E23255FE}"/>
            </c:ext>
          </c:extLst>
        </c:ser>
        <c:ser>
          <c:idx val="6"/>
          <c:order val="6"/>
          <c:tx>
            <c:strRef>
              <c:f>データシート!$A$33</c:f>
              <c:strCache>
                <c:ptCount val="1"/>
                <c:pt idx="0">
                  <c:v>港湾特別会計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4.66</c:v>
                </c:pt>
                <c:pt idx="2">
                  <c:v>#N/A</c:v>
                </c:pt>
                <c:pt idx="3">
                  <c:v>1.1000000000000001</c:v>
                </c:pt>
                <c:pt idx="4">
                  <c:v>#N/A</c:v>
                </c:pt>
                <c:pt idx="5">
                  <c:v>3.3</c:v>
                </c:pt>
                <c:pt idx="6">
                  <c:v>#N/A</c:v>
                </c:pt>
                <c:pt idx="7">
                  <c:v>0</c:v>
                </c:pt>
                <c:pt idx="8">
                  <c:v>#N/A</c:v>
                </c:pt>
                <c:pt idx="9">
                  <c:v>0.6</c:v>
                </c:pt>
              </c:numCache>
            </c:numRef>
          </c:val>
          <c:extLst>
            <c:ext xmlns:c16="http://schemas.microsoft.com/office/drawing/2014/chart" uri="{C3380CC4-5D6E-409C-BE32-E72D297353CC}">
              <c16:uniqueId val="{00000006-8F7D-4E17-8BAF-6FA2E23255F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2.4</c:v>
                </c:pt>
                <c:pt idx="2">
                  <c:v>#N/A</c:v>
                </c:pt>
                <c:pt idx="3">
                  <c:v>1.33</c:v>
                </c:pt>
                <c:pt idx="4">
                  <c:v>#N/A</c:v>
                </c:pt>
                <c:pt idx="5">
                  <c:v>1.95</c:v>
                </c:pt>
                <c:pt idx="6">
                  <c:v>#N/A</c:v>
                </c:pt>
                <c:pt idx="7">
                  <c:v>0.94</c:v>
                </c:pt>
                <c:pt idx="8">
                  <c:v>#N/A</c:v>
                </c:pt>
                <c:pt idx="9">
                  <c:v>1.58</c:v>
                </c:pt>
              </c:numCache>
            </c:numRef>
          </c:val>
          <c:extLst>
            <c:ext xmlns:c16="http://schemas.microsoft.com/office/drawing/2014/chart" uri="{C3380CC4-5D6E-409C-BE32-E72D297353CC}">
              <c16:uniqueId val="{00000007-8F7D-4E17-8BAF-6FA2E23255FE}"/>
            </c:ext>
          </c:extLst>
        </c:ser>
        <c:ser>
          <c:idx val="8"/>
          <c:order val="8"/>
          <c:tx>
            <c:strRef>
              <c:f>データシート!$A$35</c:f>
              <c:strCache>
                <c:ptCount val="1"/>
                <c:pt idx="0">
                  <c:v>簡易水道特別会計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1.08</c:v>
                </c:pt>
                <c:pt idx="2">
                  <c:v>#N/A</c:v>
                </c:pt>
                <c:pt idx="3">
                  <c:v>0.98</c:v>
                </c:pt>
                <c:pt idx="4">
                  <c:v>#N/A</c:v>
                </c:pt>
                <c:pt idx="5">
                  <c:v>1.06</c:v>
                </c:pt>
                <c:pt idx="6">
                  <c:v>#N/A</c:v>
                </c:pt>
                <c:pt idx="7">
                  <c:v>3.4</c:v>
                </c:pt>
                <c:pt idx="8">
                  <c:v>#N/A</c:v>
                </c:pt>
                <c:pt idx="9">
                  <c:v>3.64</c:v>
                </c:pt>
              </c:numCache>
            </c:numRef>
          </c:val>
          <c:extLst>
            <c:ext xmlns:c16="http://schemas.microsoft.com/office/drawing/2014/chart" uri="{C3380CC4-5D6E-409C-BE32-E72D297353CC}">
              <c16:uniqueId val="{00000008-8F7D-4E17-8BAF-6FA2E23255F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12.73</c:v>
                </c:pt>
                <c:pt idx="2">
                  <c:v>#N/A</c:v>
                </c:pt>
                <c:pt idx="3">
                  <c:v>1.91</c:v>
                </c:pt>
                <c:pt idx="4">
                  <c:v>#N/A</c:v>
                </c:pt>
                <c:pt idx="5">
                  <c:v>5.44</c:v>
                </c:pt>
                <c:pt idx="6">
                  <c:v>#N/A</c:v>
                </c:pt>
                <c:pt idx="7">
                  <c:v>10.8</c:v>
                </c:pt>
                <c:pt idx="8">
                  <c:v>#N/A</c:v>
                </c:pt>
                <c:pt idx="9">
                  <c:v>12.96</c:v>
                </c:pt>
              </c:numCache>
            </c:numRef>
          </c:val>
          <c:extLst>
            <c:ext xmlns:c16="http://schemas.microsoft.com/office/drawing/2014/chart" uri="{C3380CC4-5D6E-409C-BE32-E72D297353CC}">
              <c16:uniqueId val="{00000009-8F7D-4E17-8BAF-6FA2E23255F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243</c:v>
                </c:pt>
                <c:pt idx="5">
                  <c:v>262</c:v>
                </c:pt>
                <c:pt idx="8">
                  <c:v>267</c:v>
                </c:pt>
                <c:pt idx="11">
                  <c:v>286</c:v>
                </c:pt>
                <c:pt idx="14">
                  <c:v>267</c:v>
                </c:pt>
              </c:numCache>
            </c:numRef>
          </c:val>
          <c:extLst>
            <c:ext xmlns:c16="http://schemas.microsoft.com/office/drawing/2014/chart" uri="{C3380CC4-5D6E-409C-BE32-E72D297353CC}">
              <c16:uniqueId val="{00000000-7CBD-4403-B736-B103343393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BD-4403-B736-B103343393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CBD-4403-B736-B103343393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BD-4403-B736-B103343393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c:v>
                </c:pt>
                <c:pt idx="3">
                  <c:v>4</c:v>
                </c:pt>
                <c:pt idx="6">
                  <c:v>4</c:v>
                </c:pt>
                <c:pt idx="9">
                  <c:v>4</c:v>
                </c:pt>
                <c:pt idx="12">
                  <c:v>5</c:v>
                </c:pt>
              </c:numCache>
            </c:numRef>
          </c:val>
          <c:extLst>
            <c:ext xmlns:c16="http://schemas.microsoft.com/office/drawing/2014/chart" uri="{C3380CC4-5D6E-409C-BE32-E72D297353CC}">
              <c16:uniqueId val="{00000004-7CBD-4403-B736-B103343393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BD-4403-B736-B103343393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BD-4403-B736-B103343393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282</c:v>
                </c:pt>
                <c:pt idx="3">
                  <c:v>307</c:v>
                </c:pt>
                <c:pt idx="6">
                  <c:v>320</c:v>
                </c:pt>
                <c:pt idx="9">
                  <c:v>334</c:v>
                </c:pt>
                <c:pt idx="12">
                  <c:v>320</c:v>
                </c:pt>
              </c:numCache>
            </c:numRef>
          </c:val>
          <c:extLst>
            <c:ext xmlns:c16="http://schemas.microsoft.com/office/drawing/2014/chart" uri="{C3380CC4-5D6E-409C-BE32-E72D297353CC}">
              <c16:uniqueId val="{00000007-7CBD-4403-B736-B103343393F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43</c:v>
                </c:pt>
                <c:pt idx="2">
                  <c:v>#N/A</c:v>
                </c:pt>
                <c:pt idx="3">
                  <c:v>#N/A</c:v>
                </c:pt>
                <c:pt idx="4">
                  <c:v>49</c:v>
                </c:pt>
                <c:pt idx="5">
                  <c:v>#N/A</c:v>
                </c:pt>
                <c:pt idx="6">
                  <c:v>#N/A</c:v>
                </c:pt>
                <c:pt idx="7">
                  <c:v>57</c:v>
                </c:pt>
                <c:pt idx="8">
                  <c:v>#N/A</c:v>
                </c:pt>
                <c:pt idx="9">
                  <c:v>#N/A</c:v>
                </c:pt>
                <c:pt idx="10">
                  <c:v>52</c:v>
                </c:pt>
                <c:pt idx="11">
                  <c:v>#N/A</c:v>
                </c:pt>
                <c:pt idx="12">
                  <c:v>#N/A</c:v>
                </c:pt>
                <c:pt idx="13">
                  <c:v>58</c:v>
                </c:pt>
                <c:pt idx="14">
                  <c:v>#N/A</c:v>
                </c:pt>
              </c:numCache>
            </c:numRef>
          </c:val>
          <c:smooth val="0"/>
          <c:extLst>
            <c:ext xmlns:c16="http://schemas.microsoft.com/office/drawing/2014/chart" uri="{C3380CC4-5D6E-409C-BE32-E72D297353CC}">
              <c16:uniqueId val="{00000008-7CBD-4403-B736-B103343393F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1956</c:v>
                </c:pt>
                <c:pt idx="5">
                  <c:v>2122</c:v>
                </c:pt>
                <c:pt idx="8">
                  <c:v>2277</c:v>
                </c:pt>
                <c:pt idx="11">
                  <c:v>2073</c:v>
                </c:pt>
                <c:pt idx="14">
                  <c:v>2027</c:v>
                </c:pt>
              </c:numCache>
            </c:numRef>
          </c:val>
          <c:extLst>
            <c:ext xmlns:c16="http://schemas.microsoft.com/office/drawing/2014/chart" uri="{C3380CC4-5D6E-409C-BE32-E72D297353CC}">
              <c16:uniqueId val="{00000000-52F5-4085-A37C-F2DB92CDF2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185</c:v>
                </c:pt>
                <c:pt idx="5">
                  <c:v>224</c:v>
                </c:pt>
                <c:pt idx="8">
                  <c:v>419</c:v>
                </c:pt>
                <c:pt idx="11">
                  <c:v>28</c:v>
                </c:pt>
                <c:pt idx="14">
                  <c:v>452</c:v>
                </c:pt>
              </c:numCache>
            </c:numRef>
          </c:val>
          <c:extLst>
            <c:ext xmlns:c16="http://schemas.microsoft.com/office/drawing/2014/chart" uri="{C3380CC4-5D6E-409C-BE32-E72D297353CC}">
              <c16:uniqueId val="{00000001-52F5-4085-A37C-F2DB92CDF2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586</c:v>
                </c:pt>
                <c:pt idx="5">
                  <c:v>634</c:v>
                </c:pt>
                <c:pt idx="8">
                  <c:v>845</c:v>
                </c:pt>
                <c:pt idx="11">
                  <c:v>893</c:v>
                </c:pt>
                <c:pt idx="14">
                  <c:v>996</c:v>
                </c:pt>
              </c:numCache>
            </c:numRef>
          </c:val>
          <c:extLst>
            <c:ext xmlns:c16="http://schemas.microsoft.com/office/drawing/2014/chart" uri="{C3380CC4-5D6E-409C-BE32-E72D297353CC}">
              <c16:uniqueId val="{00000002-52F5-4085-A37C-F2DB92CDF2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F5-4085-A37C-F2DB92CDF2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F5-4085-A37C-F2DB92CDF2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F5-4085-A37C-F2DB92CDF2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140</c:v>
                </c:pt>
                <c:pt idx="3">
                  <c:v>147</c:v>
                </c:pt>
                <c:pt idx="6">
                  <c:v>164</c:v>
                </c:pt>
                <c:pt idx="9">
                  <c:v>0</c:v>
                </c:pt>
                <c:pt idx="12">
                  <c:v>0</c:v>
                </c:pt>
              </c:numCache>
            </c:numRef>
          </c:val>
          <c:extLst>
            <c:ext xmlns:c16="http://schemas.microsoft.com/office/drawing/2014/chart" uri="{C3380CC4-5D6E-409C-BE32-E72D297353CC}">
              <c16:uniqueId val="{00000006-52F5-4085-A37C-F2DB92CDF2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2F5-4085-A37C-F2DB92CDF2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c:v>
                </c:pt>
                <c:pt idx="3">
                  <c:v>32</c:v>
                </c:pt>
                <c:pt idx="6">
                  <c:v>76</c:v>
                </c:pt>
                <c:pt idx="9">
                  <c:v>97</c:v>
                </c:pt>
                <c:pt idx="12">
                  <c:v>86</c:v>
                </c:pt>
              </c:numCache>
            </c:numRef>
          </c:val>
          <c:extLst>
            <c:ext xmlns:c16="http://schemas.microsoft.com/office/drawing/2014/chart" uri="{C3380CC4-5D6E-409C-BE32-E72D297353CC}">
              <c16:uniqueId val="{00000008-52F5-4085-A37C-F2DB92CDF2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2F5-4085-A37C-F2DB92CDF2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2605</c:v>
                </c:pt>
                <c:pt idx="3">
                  <c:v>2889</c:v>
                </c:pt>
                <c:pt idx="6">
                  <c:v>3071</c:v>
                </c:pt>
                <c:pt idx="9">
                  <c:v>2799</c:v>
                </c:pt>
                <c:pt idx="12">
                  <c:v>2718</c:v>
                </c:pt>
              </c:numCache>
            </c:numRef>
          </c:val>
          <c:extLst>
            <c:ext xmlns:c16="http://schemas.microsoft.com/office/drawing/2014/chart" uri="{C3380CC4-5D6E-409C-BE32-E72D297353CC}">
              <c16:uniqueId val="{0000000A-52F5-4085-A37C-F2DB92CDF2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54</c:v>
                </c:pt>
                <c:pt idx="2">
                  <c:v>#N/A</c:v>
                </c:pt>
                <c:pt idx="3">
                  <c:v>#N/A</c:v>
                </c:pt>
                <c:pt idx="4">
                  <c:v>89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2F5-4085-A37C-F2DB92CDF2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421</c:v>
                </c:pt>
                <c:pt idx="1">
                  <c:v>466</c:v>
                </c:pt>
                <c:pt idx="2">
                  <c:v>557</c:v>
                </c:pt>
              </c:numCache>
            </c:numRef>
          </c:val>
          <c:extLst>
            <c:ext xmlns:c16="http://schemas.microsoft.com/office/drawing/2014/chart" uri="{C3380CC4-5D6E-409C-BE32-E72D297353CC}">
              <c16:uniqueId val="{00000000-7582-499E-9618-B0C4B05256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7582-499E-9618-B0C4B05256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422</c:v>
                </c:pt>
                <c:pt idx="1">
                  <c:v>424</c:v>
                </c:pt>
                <c:pt idx="2">
                  <c:v>437</c:v>
                </c:pt>
              </c:numCache>
            </c:numRef>
          </c:val>
          <c:extLst>
            <c:ext xmlns:c16="http://schemas.microsoft.com/office/drawing/2014/chart" uri="{C3380CC4-5D6E-409C-BE32-E72D297353CC}">
              <c16:uniqueId val="{00000002-7582-499E-9618-B0C4B05256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{1B12477D-8345-4226-83DF-40C5DACDC789}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A30-4F76-ADC1-1DBF13E742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{F31C9B8D-8431-4C14-95B2-7BCA64E66448}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30-4F76-ADC1-1DBF13E742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{00C71D08-9778-40CE-8B86-5B1AF139EFEB}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30-4F76-ADC1-1DBF13E742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{E4F1A46D-E98B-45E7-B405-490D721A5C27}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30-4F76-ADC1-1DBF13E742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{89AC6943-0189-47A1-B0F7-7537B7DA22C2}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30-4F76-ADC1-1DBF13E74200}"/>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{05704B7B-7053-413D-B83E-032B902990AF}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A30-4F76-ADC1-1DBF13E7420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{8E10C1FA-3ED4-40FF-9119-110B0910381B}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A30-4F76-ADC1-1DBF13E7420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{F9C6703C-703E-4E88-B911-7BEA98ED52E4}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A30-4F76-ADC1-1DBF13E7420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{80FB6ABF-A1D1-402C-A674-2D8D3E12AB97}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A30-4F76-ADC1-1DBF13E742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41.6</c:v>
                </c:pt>
                <c:pt idx="8">
                  <c:v>40.5</c:v>
                </c:pt>
                <c:pt idx="16">
                  <c:v>42.4</c:v>
                </c:pt>
                <c:pt idx="24">
                  <c:v>44.9</c:v>
                </c:pt>
                <c:pt idx="32">
                  <c:v>47.2</c:v>
                </c:pt>
              </c:numCache>
            </c:numRef>
          </c:xVal>
          <c:yVal>
            <c:numRef>
              <c:f>公会計指標分析・財政指標組合せ分析表!$BP$51:$DC$51</c:f>
              <c:numCache>
                <c:formatCode>#,##0.0;"▲ "#,##0.0</c:formatCode>
                <c:ptCount val="40"/>
                <c:pt idx="0">
                  <c:v>9.6</c:v>
                </c:pt>
                <c:pt idx="8">
                  <c:v>15.1</c:v>
                </c:pt>
              </c:numCache>
            </c:numRef>
          </c:yVal>
          <c:smooth val="0"/>
          <c:extLst>
            <c:ext xmlns:c16="http://schemas.microsoft.com/office/drawing/2014/chart" uri="{C3380CC4-5D6E-409C-BE32-E72D297353CC}">
              <c16:uniqueId val="{00000009-9A30-4F76-ADC1-1DBF13E7420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5888833911950274E-2"/>
                  <c:y val="-9.908222563480638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{740B3C28-DF0F-4FA8-81E1-62E3C40AF400}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A30-4F76-ADC1-1DBF13E7420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{C66AB9AF-2F74-4C5D-9656-EE35938A1C19}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30-4F76-ADC1-1DBF13E742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{9B18B7A3-75EF-4CAF-B2B6-743B6E2D2743}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30-4F76-ADC1-1DBF13E742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{65DFD1EE-4D69-44A4-BCDA-61FD45C68A04}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30-4F76-ADC1-1DBF13E742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{2C273AC0-CCA8-4C46-B13B-7861AABA0392}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30-4F76-ADC1-1DBF13E74200}"/>
                </c:ext>
              </c:extLst>
            </c:dLbl>
            <c:dLbl>
              <c:idx val="8"/>
              <c:layout>
                <c:manualLayout>
                  <c:x val="-2.8142667388518079E-2"/>
                  <c:y val="-9.4022317731950647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{8F83ED47-27DF-4F23-89A8-E7610D6B2B3C}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A30-4F76-ADC1-1DBF13E74200}"/>
                </c:ext>
              </c:extLst>
            </c:dLbl>
            <c:dLbl>
              <c:idx val="16"/>
              <c:layout>
                <c:manualLayout>
                  <c:x val="-3.2015750650234161E-2"/>
                  <c:y val="-1.5753243879106465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{CC0B60AF-3B6F-4D8D-8282-442942AFCA6A}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A30-4F76-ADC1-1DBF13E74200}"/>
                </c:ext>
              </c:extLst>
            </c:dLbl>
            <c:dLbl>
              <c:idx val="24"/>
              <c:layout>
                <c:manualLayout>
                  <c:x val="-3.2015750650234161E-2"/>
                  <c:y val="-5.500269797813270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{38D12D5D-F618-4333-AE4B-A75B36F24477}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A30-4F76-ADC1-1DBF13E74200}"/>
                </c:ext>
              </c:extLst>
            </c:dLbl>
            <c:dLbl>
              <c:idx val="32"/>
              <c:layout>
                <c:manualLayout>
                  <c:x val="-3.2015750650234161E-2"/>
                  <c:y val="-5.983277153578009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{8F36A082-081A-4E5E-861B-80FCB5DE9D68}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A30-4F76-ADC1-1DBF13E742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A30-4F76-ADC1-1DBF13E74200}"/>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{29BB081B-1E20-4A6D-B049-586EBCC6C389}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ABC-46BC-B186-76837D768B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{42723BBB-9708-43A6-8723-9DF66CEF5241}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BC-46BC-B186-76837D768B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{37FA593A-583E-4E93-BA0F-7266093351E7}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BC-46BC-B186-76837D768B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{645BFE61-D370-42A5-9D9D-12D562A40B6D}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BC-46BC-B186-76837D768B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{CE9CFAD7-551E-4396-BF6C-6CFC75C8239F}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BC-46BC-B186-76837D768BF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{E3D65F50-368A-47FF-B867-BB08C3A1E60A}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ABC-46BC-B186-76837D768BF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{AACCC96B-E280-40C7-B950-B42A18BA3AF6}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ABC-46BC-B186-76837D768BF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{D4C422B7-80A0-4583-8D0F-8F5D375B1E97}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ABC-46BC-B186-76837D768BF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{D71D69CB-D9AC-4FD7-98B6-A36F1AB19E91}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ABC-46BC-B186-76837D768B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8.5</c:v>
                </c:pt>
                <c:pt idx="16">
                  <c:v>8.3000000000000007</c:v>
                </c:pt>
                <c:pt idx="24">
                  <c:v>8.1999999999999993</c:v>
                </c:pt>
                <c:pt idx="32">
                  <c:v>8.1999999999999993</c:v>
                </c:pt>
              </c:numCache>
            </c:numRef>
          </c:xVal>
          <c:yVal>
            <c:numRef>
              <c:f>公会計指標分析・財政指標組合せ分析表!$BP$73:$DC$73</c:f>
              <c:numCache>
                <c:formatCode>#,##0.0;"▲ "#,##0.0</c:formatCode>
                <c:ptCount val="40"/>
                <c:pt idx="0">
                  <c:v>9.6</c:v>
                </c:pt>
                <c:pt idx="8">
                  <c:v>15.1</c:v>
                </c:pt>
              </c:numCache>
            </c:numRef>
          </c:yVal>
          <c:smooth val="0"/>
          <c:extLst>
            <c:ext xmlns:c16="http://schemas.microsoft.com/office/drawing/2014/chart" uri="{C3380CC4-5D6E-409C-BE32-E72D297353CC}">
              <c16:uniqueId val="{00000009-7ABC-46BC-B186-76837D768BF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307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{3F820866-8710-4D77-B56B-5ECEA2172A5C}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ABC-46BC-B186-76837D768BF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{281A8C5C-D58D-4BAA-A1DF-EF2B8B234943}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BC-46BC-B186-76837D768B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{232F51E5-B1B5-4F47-9980-D35528BE7FC7}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BC-46BC-B186-76837D768B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{6E9A0BE0-03BB-4037-A57E-67622D270EE5}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BC-46BC-B186-76837D768B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{85915083-11AE-4097-A294-4FF52E55FC4C}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BC-46BC-B186-76837D768BF8}"/>
                </c:ext>
              </c:extLst>
            </c:dLbl>
            <c:dLbl>
              <c:idx val="8"/>
              <c:layout>
                <c:manualLayout>
                  <c:x val="-1.823562808424999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{0B84AF13-BE17-4CD5-8376-9CF2726F5D78}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ABC-46BC-B186-76837D768BF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{6723AEA0-D563-42F6-AA1D-3F221E6583F6}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ABC-46BC-B186-76837D768BF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{4F51BAB6-D0AA-46AF-A625-D4678E446DB0}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ABC-46BC-B186-76837D768BF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{1836C96D-225D-4774-B8E0-8A42BCC9D69F}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ABC-46BC-B186-76837D768B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ABC-46BC-B186-76837D768BF8}"/>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沖縄県北大東村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昨年度比では減少している。ただし、</a:t>
          </a:r>
          <a:r>
            <a:rPr kumimoji="1" lang="ja-JP" altLang="ja-JP" sz="1100">
              <a:solidFill>
                <a:schemeClr val="dk1"/>
              </a:solidFill>
              <a:effectLst/>
              <a:latin typeface="+mn-lt"/>
              <a:ea typeface="+mn-ea"/>
              <a:cs typeface="+mn-cs"/>
            </a:rPr>
            <a:t>普通建設事業費にかかる償還金</a:t>
          </a:r>
          <a:r>
            <a:rPr kumimoji="1" lang="ja-JP" altLang="en-US" sz="1100">
              <a:solidFill>
                <a:schemeClr val="dk1"/>
              </a:solidFill>
              <a:effectLst/>
              <a:latin typeface="+mn-lt"/>
              <a:ea typeface="+mn-ea"/>
              <a:cs typeface="+mn-cs"/>
            </a:rPr>
            <a:t>は一定の比率を維持すること</a:t>
          </a:r>
          <a:r>
            <a:rPr kumimoji="1" lang="ja-JP" altLang="ja-JP" sz="1100">
              <a:solidFill>
                <a:schemeClr val="dk1"/>
              </a:solidFill>
              <a:effectLst/>
              <a:latin typeface="+mn-lt"/>
              <a:ea typeface="+mn-ea"/>
              <a:cs typeface="+mn-cs"/>
            </a:rPr>
            <a:t>、大型事業の執行による増加も想定されている。今後も事業収益の確保や、事業検討を図り、地方債の新規発行を伴う普通建設事業を抑制し、健全な財政運営に努める。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ー</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沖縄県北大東村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地方債の償還</a:t>
          </a:r>
          <a:r>
            <a:rPr kumimoji="1" lang="ja-JP" altLang="en-US" sz="1100">
              <a:solidFill>
                <a:schemeClr val="dk1"/>
              </a:solidFill>
              <a:effectLst/>
              <a:latin typeface="+mn-lt"/>
              <a:ea typeface="+mn-ea"/>
              <a:cs typeface="+mn-cs"/>
            </a:rPr>
            <a:t>額の減少、</a:t>
          </a:r>
          <a:r>
            <a:rPr kumimoji="1" lang="ja-JP" altLang="ja-JP" sz="1100">
              <a:solidFill>
                <a:schemeClr val="dk1"/>
              </a:solidFill>
              <a:effectLst/>
              <a:latin typeface="+mn-lt"/>
              <a:ea typeface="+mn-ea"/>
              <a:cs typeface="+mn-cs"/>
            </a:rPr>
            <a:t>充当可能基金残高の増額にともない現在高および将来負担比率の分子は減額した。今後も将来負担の軽減のため、計画的な基金積立て、新規地方債借入の縮減に努める。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沖縄県北大東村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財政調整基金の積立（</a:t>
          </a:r>
          <a:r>
            <a:rPr kumimoji="1" lang="en-US" altLang="ja-JP" sz="1100">
              <a:solidFill>
                <a:schemeClr val="dk1"/>
              </a:solidFill>
              <a:effectLst/>
              <a:latin typeface="+mn-lt"/>
              <a:ea typeface="+mn-ea"/>
              <a:cs typeface="+mn-cs"/>
            </a:rPr>
            <a:t>171,437</a:t>
          </a:r>
          <a:r>
            <a:rPr kumimoji="1" lang="ja-JP" altLang="ja-JP" sz="1100">
              <a:solidFill>
                <a:schemeClr val="dk1"/>
              </a:solidFill>
              <a:effectLst/>
              <a:latin typeface="+mn-lt"/>
              <a:ea typeface="+mn-ea"/>
              <a:cs typeface="+mn-cs"/>
            </a:rPr>
            <a:t>千円）、取崩（</a:t>
          </a:r>
          <a:r>
            <a:rPr kumimoji="1" lang="en-US" altLang="ja-JP" sz="1100">
              <a:solidFill>
                <a:schemeClr val="dk1"/>
              </a:solidFill>
              <a:effectLst/>
              <a:latin typeface="+mn-lt"/>
              <a:ea typeface="+mn-ea"/>
              <a:cs typeface="+mn-cs"/>
            </a:rPr>
            <a:t>88,995</a:t>
          </a:r>
          <a:r>
            <a:rPr kumimoji="1" lang="ja-JP" altLang="ja-JP" sz="1100">
              <a:solidFill>
                <a:schemeClr val="dk1"/>
              </a:solidFill>
              <a:effectLst/>
              <a:latin typeface="+mn-lt"/>
              <a:ea typeface="+mn-ea"/>
              <a:cs typeface="+mn-cs"/>
            </a:rPr>
            <a:t>千円）があった。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突発的な行政需要</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予定されている大型事業などの執行に備え、積極的な積立、また取り崩しの抑制に努め、基金残高の増加を図る。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港湾業務事業特別会計基金：クレーン等の故障や地方債の繰上償還、その他財源の不足が生じた際の財源に充てる</a:t>
          </a:r>
          <a:endParaRPr lang="ja-JP" altLang="ja-JP" sz="1400">
            <a:effectLst/>
          </a:endParaRPr>
        </a:p>
        <a:p>
          <a:r>
            <a:rPr kumimoji="1" lang="ja-JP" altLang="ja-JP" sz="1100">
              <a:solidFill>
                <a:schemeClr val="dk1"/>
              </a:solidFill>
              <a:effectLst/>
              <a:latin typeface="+mn-lt"/>
              <a:ea typeface="+mn-ea"/>
              <a:cs typeface="+mn-cs"/>
            </a:rPr>
            <a:t>船舶整備基金：船舶だいとうの老朽化対策や、船舶の新規整備等に備える</a:t>
          </a:r>
          <a:endParaRPr lang="ja-JP" altLang="ja-JP" sz="1400">
            <a:effectLst/>
          </a:endParaRPr>
        </a:p>
        <a:p>
          <a:r>
            <a:rPr kumimoji="1" lang="ja-JP" altLang="ja-JP" sz="1100">
              <a:solidFill>
                <a:schemeClr val="dk1"/>
              </a:solidFill>
              <a:effectLst/>
              <a:latin typeface="+mn-lt"/>
              <a:ea typeface="+mn-ea"/>
              <a:cs typeface="+mn-cs"/>
            </a:rPr>
            <a:t>北大東ふるさと応援基金：主に「教育・文化の推進」、「保険・医療・介護・福祉の向上」、「産業振興」、「生活環境向上」にかかる事業に充てる</a:t>
          </a:r>
          <a:endParaRPr lang="ja-JP" altLang="ja-JP" sz="1400">
            <a:effectLst/>
          </a:endParaRPr>
        </a:p>
        <a:p>
          <a:r>
            <a:rPr kumimoji="1" lang="ja-JP" altLang="ja-JP" sz="1100">
              <a:solidFill>
                <a:schemeClr val="dk1"/>
              </a:solidFill>
              <a:effectLst/>
              <a:latin typeface="+mn-lt"/>
              <a:ea typeface="+mn-ea"/>
              <a:cs typeface="+mn-cs"/>
            </a:rPr>
            <a:t>村営住宅整備基金：村営住宅整備促進を図る資金に充てる</a:t>
          </a:r>
          <a:endParaRPr lang="ja-JP" altLang="ja-JP" sz="1400">
            <a:effectLst/>
          </a:endParaRPr>
        </a:p>
        <a:p>
          <a:r>
            <a:rPr kumimoji="1" lang="ja-JP" altLang="ja-JP" sz="1100">
              <a:solidFill>
                <a:schemeClr val="dk1"/>
              </a:solidFill>
              <a:effectLst/>
              <a:latin typeface="+mn-lt"/>
              <a:ea typeface="+mn-ea"/>
              <a:cs typeface="+mn-cs"/>
            </a:rPr>
            <a:t>ふるさと農村基金：北大東村土地改良施設等多様な機能の維持及び強化にかかる活動を推進する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港湾業務事業特別会計基金：車両購入、修繕費</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北大東ふるさと応援基金：基金積立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船舶整備基金：基金積立</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行政サービスを適切に実行するため、計画的な基金積立および取り崩しによる事業執行に努め</a:t>
          </a:r>
          <a:r>
            <a:rPr kumimoji="1" lang="ja-JP" altLang="en-US" sz="1100">
              <a:solidFill>
                <a:schemeClr val="dk1"/>
              </a:solidFill>
              <a:effectLst/>
              <a:latin typeface="+mn-lt"/>
              <a:ea typeface="+mn-ea"/>
              <a:cs typeface="+mn-cs"/>
            </a:rPr>
            <a:t>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財政調整基金の積立（</a:t>
          </a:r>
          <a:r>
            <a:rPr kumimoji="1" lang="en-US" altLang="ja-JP" sz="1100">
              <a:solidFill>
                <a:schemeClr val="dk1"/>
              </a:solidFill>
              <a:effectLst/>
              <a:latin typeface="+mn-lt"/>
              <a:ea typeface="+mn-ea"/>
              <a:cs typeface="+mn-cs"/>
            </a:rPr>
            <a:t>171,437</a:t>
          </a:r>
          <a:r>
            <a:rPr kumimoji="1" lang="ja-JP" altLang="ja-JP" sz="1100">
              <a:solidFill>
                <a:schemeClr val="dk1"/>
              </a:solidFill>
              <a:effectLst/>
              <a:latin typeface="+mn-lt"/>
              <a:ea typeface="+mn-ea"/>
              <a:cs typeface="+mn-cs"/>
            </a:rPr>
            <a:t>千円）、取崩（</a:t>
          </a:r>
          <a:r>
            <a:rPr kumimoji="1" lang="en-US" altLang="ja-JP" sz="1100">
              <a:solidFill>
                <a:schemeClr val="dk1"/>
              </a:solidFill>
              <a:effectLst/>
              <a:latin typeface="+mn-lt"/>
              <a:ea typeface="+mn-ea"/>
              <a:cs typeface="+mn-cs"/>
            </a:rPr>
            <a:t>88,995</a:t>
          </a:r>
          <a:r>
            <a:rPr kumimoji="1" lang="ja-JP" altLang="ja-JP" sz="1100">
              <a:solidFill>
                <a:schemeClr val="dk1"/>
              </a:solidFill>
              <a:effectLst/>
              <a:latin typeface="+mn-lt"/>
              <a:ea typeface="+mn-ea"/>
              <a:cs typeface="+mn-cs"/>
            </a:rPr>
            <a:t>千円）があった。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大型事業などの執行に備え、積極的な積立、また取り崩しの抑制に努め、基金残高の増加を図る。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大きな増減はない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本村では普通建設事業費にかかる元利償還金増加に伴い、公債費が毎年増加している。</a:t>
          </a:r>
          <a:endParaRPr lang="ja-JP" altLang="ja-JP" sz="1400">
            <a:effectLst/>
          </a:endParaRPr>
        </a:p>
        <a:p>
          <a:r>
            <a:rPr kumimoji="1" lang="ja-JP" altLang="ja-JP" sz="1100">
              <a:solidFill>
                <a:schemeClr val="dk1"/>
              </a:solidFill>
              <a:effectLst/>
              <a:latin typeface="+mn-lt"/>
              <a:ea typeface="+mn-ea"/>
              <a:cs typeface="+mn-cs"/>
            </a:rPr>
            <a:t>今後も公債費の負担が大きくなることが予想されるため、当該基金への積立金財源確保に努めていく。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A73D796-52D2-43AA-A6CD-E5A09CAC5C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FC62BEB-395A-4B8A-8E1B-9393D23121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CD108C2F-E183-4B2F-B999-DAB4D2244C74}"/>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9743BE69-23FD-4EB9-9C5A-5A005361B62A}"/>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BD5332CC-FAAD-471C-8043-39968790D1ED}"/>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8BB629FA-5BF5-48A3-A4E1-8AC788C87C43}"/>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70BA7686-93ED-4B9A-9CCD-194D2D3F390E}"/>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C3D1753A-66AC-4826-B75C-498C5ABA463B}"/>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1575DC4F-D607-42DC-A6AE-403536B0B422}"/>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48E14BC8-066B-4BBF-8E29-E5F3D111248A}"/>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CE765207-AE23-4337-8DC2-E9DE4F2A17E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EAD888C6-D1DA-4648-85E9-1D919728D332}"/>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沖縄県北大東村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481105D3-7B6F-4976-9979-DB20EAB88826}"/>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6927CB2A-34E7-4044-B083-7695E8ED99E6}"/>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CD581204-D49B-4836-904F-D244A79252D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B3D87853-4592-412A-882C-AF4BC700EB7A}"/>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98D11E65-ED67-4791-83F1-A3F2F2FF9022}"/>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AA0A5FEF-B5C4-408B-96B9-5B8309921405}"/>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
521
13.07
2,483,321
2,307,338
130,534
914,385
2,718,490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9A8F95A3-B523-4EA6-9B9A-F18AF13B9B0A}"/>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C3EC36F5-FE9D-42E1-A044-CBE9E0324571}"/>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18D26AFB-62B6-4317-B7CB-4AE132EA7EB3}"/>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ADF9FEE-DBD3-4EDC-A598-17419D41086B}"/>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28D57043-96D8-426A-9294-F51EE0CCB3E8}"/>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2FCF4E4C-3490-4904-83CF-9A89E43A45A9}"/>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E65F1C1-0BC9-4BA3-A646-039A9773D27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88A1964B-7CD8-409D-A351-AA9FA1C7E01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47298B8-89A7-46E5-B7FF-110721583559}"/>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8FB15B17-A8F0-4F21-88D9-61F64DD2CA51}"/>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54FFBAA-E5EB-4EF8-A04A-19471AF2A3F1}"/>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6EDCCBD4-67A6-4A07-A96D-04379DD618C3}"/>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47CB2FE2-91F7-418D-BDB5-854DE57D1818}"/>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B8C67669-BA04-4279-950F-7B7498C8DCCB}"/>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59B87BF4-2E86-485C-B124-9E7223B28859}"/>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9E88354F-CD69-4116-8C97-9E78CE3D9E88}"/>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729C935C-1C6B-41E3-A377-76D7A9AD486E}"/>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5257A308-CD7D-4510-A588-3F807ED0F309}"/>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9F52A0B5-BF09-43F0-A0A2-F8A4A6312598}"/>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F15E8DA9-B67E-4554-8E2D-F9B87AC0A4DC}"/>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0B732173-837E-4489-9F90-E674508505CE}"/>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10C5A7AA-5273-4A84-BFA9-AB59D98F8EAD}"/>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1844D13B-7ED0-4EC4-8C32-113040F0AAA5}"/>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A81335CD-219D-4097-8FB8-4B632102D436}"/>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E32AB98A-106A-41E1-B3F4-94FB5B1A9D41}"/>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478BF85D-27C6-49D6-9705-51ED0D60CBE1}"/>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FFCFC10E-22E4-4C9E-A880-234550A9B4BE}"/>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975D31E5-77A9-46B7-A7F3-358E147BB88B}"/>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4FAF819C-EF67-4C37-A425-36B807388C78}"/>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3957D8FA-88D3-491B-8D4E-6B95559190D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248E7E59-57D3-4B31-B138-DAADD3C8A6EF}"/>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C0D08C93-9AD0-4B8F-A5AB-9956883344BB}"/>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B8499BB5-D30C-4FFF-B595-70C10A24E2CF}"/>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5F4669D0-DA5A-49DD-AD47-BC5F6D403FDA}"/>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1D1A9CFC-8748-4547-95F6-52C76FE84796}"/>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年度は「中野区教員宿舎」および「農業観光業新規就業者用等定住促進住宅 </a:t>
          </a:r>
          <a:r>
            <a:rPr kumimoji="1" lang="en-US" altLang="ja-JP" sz="1100">
              <a:latin typeface="ＭＳ Ｐゴシック" panose="020B0600070205080204" pitchFamily="50" charset="-128"/>
              <a:ea typeface="ＭＳ Ｐゴシック" panose="020B0600070205080204" pitchFamily="50" charset="-128"/>
            </a:rPr>
            <a:t>F</a:t>
          </a:r>
          <a:r>
            <a:rPr kumimoji="1" lang="ja-JP" altLang="en-US" sz="1100">
              <a:latin typeface="ＭＳ Ｐゴシック" panose="020B0600070205080204" pitchFamily="50" charset="-128"/>
              <a:ea typeface="ＭＳ Ｐゴシック" panose="020B0600070205080204" pitchFamily="50" charset="-128"/>
            </a:rPr>
            <a:t>棟」の完成などの新規の資産取得もあったが、既存資産の減価償却額が上回り、</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ポイント上昇した。北大東村は地理的要因から輸送を含む部材が高騰することから、計画的な施設の維持管理、修繕や更新を図る。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C19EAA04-8D10-4D28-B14D-D749AF536DF2}"/>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8C763E94-2CF5-4332-8DA4-E36EEABC9CB9}"/>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03954902-00D3-456C-8B33-686E7A733A0F}"/>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B6236A05-45D8-43B8-97FB-7123029CC220}"/>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9" name="テキスト ボックス 58">
          <a:extLst>
            <a:ext uri="{FF2B5EF4-FFF2-40B4-BE49-F238E27FC236}">
              <a16:creationId xmlns:a16="http://schemas.microsoft.com/office/drawing/2014/main" id="{AB6F9432-507F-4D22-87C2-AE61430D1A5E}"/>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7211C08E-0635-4908-A56C-2C6AF9DC4384}"/>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CDC49CA9-4875-4C1E-8E53-A2204671F541}"/>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8BF3E47A-B9FE-4A89-8680-758E8E525356}"/>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8A53719D-F70A-41F6-AB36-4254EDCB0306}"/>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1DBCE4FD-78E5-452E-B66D-50DC67A89C4F}"/>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590CF755-CAB5-4FB0-ABA2-9401D5006408}"/>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52FBD4C6-9A99-4927-BB50-E2329DA65028}"/>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96C37500-F070-4549-90ED-9402BB232DBD}"/>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A0D8536E-0A8F-4B07-9442-8A8914CBB64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48895</xdr:rowOff>
    </xdr:from>
    <xdr:to>
      <xdr:col>23</xdr:col>
      <xdr:colOff>85090</xdr:colOff>
      <xdr:row>33</xdr:row>
      <xdr:rowOff>71628</xdr:rowOff>
    </xdr:to>
    <xdr:cxnSp macro="">
      <xdr:nvCxnSpPr>
        <xdr:cNvPr id="69" name="直線コネクタ 68">
          <a:extLst>
            <a:ext uri="{FF2B5EF4-FFF2-40B4-BE49-F238E27FC236}">
              <a16:creationId xmlns:a16="http://schemas.microsoft.com/office/drawing/2014/main" id="{884E0745-EE97-4929-AA84-6FEB5EA2837B}"/>
            </a:ext>
          </a:extLst>
        </xdr:cNvPr>
        <xdr:cNvCxnSpPr/>
      </xdr:nvCxnSpPr>
      <xdr:spPr>
        <a:xfrm flipV="1">
          <a:off x="4760595" y="4678045"/>
          <a:ext cx="1270" cy="105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75455</xdr:rowOff>
    </xdr:from>
    <xdr:ext cx="405111" cy="259045"/>
    <xdr:sp macro="" textlink="">
      <xdr:nvSpPr>
        <xdr:cNvPr id="70" name="有形固定資産減価償却率最小値テキスト">
          <a:extLst>
            <a:ext uri="{FF2B5EF4-FFF2-40B4-BE49-F238E27FC236}">
              <a16:creationId xmlns:a16="http://schemas.microsoft.com/office/drawing/2014/main" id="{2B78FA3E-9A9B-4D9A-9420-AFB8C34E33D0}"/>
            </a:ext>
          </a:extLst>
        </xdr:cNvPr>
        <xdr:cNvSpPr txBox="1"/>
      </xdr:nvSpPr>
      <xdr:spPr>
        <a:xfrm>
          <a:off x="4813300" y="5733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71628</xdr:rowOff>
    </xdr:from>
    <xdr:to>
      <xdr:col>23</xdr:col>
      <xdr:colOff>174625</xdr:colOff>
      <xdr:row>33</xdr:row>
      <xdr:rowOff>71628</xdr:rowOff>
    </xdr:to>
    <xdr:cxnSp macro="">
      <xdr:nvCxnSpPr>
        <xdr:cNvPr id="71" name="直線コネクタ 70">
          <a:extLst>
            <a:ext uri="{FF2B5EF4-FFF2-40B4-BE49-F238E27FC236}">
              <a16:creationId xmlns:a16="http://schemas.microsoft.com/office/drawing/2014/main" id="{1D0AC5CA-5B12-48CA-A156-6C48CF7E3A38}"/>
            </a:ext>
          </a:extLst>
        </xdr:cNvPr>
        <xdr:cNvCxnSpPr/>
      </xdr:nvCxnSpPr>
      <xdr:spPr>
        <a:xfrm>
          <a:off x="4673600" y="572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167022</xdr:rowOff>
    </xdr:from>
    <xdr:ext cx="405111" cy="259045"/>
    <xdr:sp macro="" textlink="">
      <xdr:nvSpPr>
        <xdr:cNvPr id="72" name="有形固定資産減価償却率最大値テキスト">
          <a:extLst>
            <a:ext uri="{FF2B5EF4-FFF2-40B4-BE49-F238E27FC236}">
              <a16:creationId xmlns:a16="http://schemas.microsoft.com/office/drawing/2014/main" id="{4E6A0B6C-4123-4181-A670-09285B05A1C2}"/>
            </a:ext>
          </a:extLst>
        </xdr:cNvPr>
        <xdr:cNvSpPr txBox="1"/>
      </xdr:nvSpPr>
      <xdr:spPr>
        <a:xfrm>
          <a:off x="4813300" y="445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48895</xdr:rowOff>
    </xdr:from>
    <xdr:to>
      <xdr:col>23</xdr:col>
      <xdr:colOff>174625</xdr:colOff>
      <xdr:row>27</xdr:row>
      <xdr:rowOff>48895</xdr:rowOff>
    </xdr:to>
    <xdr:cxnSp macro="">
      <xdr:nvCxnSpPr>
        <xdr:cNvPr id="73" name="直線コネクタ 72">
          <a:extLst>
            <a:ext uri="{FF2B5EF4-FFF2-40B4-BE49-F238E27FC236}">
              <a16:creationId xmlns:a16="http://schemas.microsoft.com/office/drawing/2014/main" id="{1B1C6B7F-59F5-40DD-9913-08C9BFB0D009}"/>
            </a:ext>
          </a:extLst>
        </xdr:cNvPr>
        <xdr:cNvCxnSpPr/>
      </xdr:nvCxnSpPr>
      <xdr:spPr>
        <a:xfrm>
          <a:off x="4673600" y="467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93489</xdr:rowOff>
    </xdr:from>
    <xdr:ext cx="405111" cy="259045"/>
    <xdr:sp macro="" textlink="">
      <xdr:nvSpPr>
        <xdr:cNvPr id="74" name="有形固定資産減価償却率平均値テキスト">
          <a:extLst>
            <a:ext uri="{FF2B5EF4-FFF2-40B4-BE49-F238E27FC236}">
              <a16:creationId xmlns:a16="http://schemas.microsoft.com/office/drawing/2014/main" id="{B7616412-C2DB-44BB-B087-50B8F50AD549}"/>
            </a:ext>
          </a:extLst>
        </xdr:cNvPr>
        <xdr:cNvSpPr txBox="1"/>
      </xdr:nvSpPr>
      <xdr:spPr>
        <a:xfrm>
          <a:off x="4813300" y="50655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115062</xdr:rowOff>
    </xdr:from>
    <xdr:to>
      <xdr:col>23</xdr:col>
      <xdr:colOff>136525</xdr:colOff>
      <xdr:row>30</xdr:row>
      <xdr:rowOff>45212</xdr:rowOff>
    </xdr:to>
    <xdr:sp macro="" textlink="">
      <xdr:nvSpPr>
        <xdr:cNvPr id="75" name="フローチャート: 判断 74">
          <a:extLst>
            <a:ext uri="{FF2B5EF4-FFF2-40B4-BE49-F238E27FC236}">
              <a16:creationId xmlns:a16="http://schemas.microsoft.com/office/drawing/2014/main" id="{FD68B8BC-5F95-4B77-A778-67FE6BB8B4F0}"/>
            </a:ext>
          </a:extLst>
        </xdr:cNvPr>
        <xdr:cNvSpPr/>
      </xdr:nvSpPr>
      <xdr:spPr>
        <a:xfrm>
          <a:off x="4711700" y="508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84836</xdr:rowOff>
    </xdr:from>
    <xdr:to>
      <xdr:col>19</xdr:col>
      <xdr:colOff>187325</xdr:colOff>
      <xdr:row>30</xdr:row>
      <xdr:rowOff>14986</xdr:rowOff>
    </xdr:to>
    <xdr:sp macro="" textlink="">
      <xdr:nvSpPr>
        <xdr:cNvPr id="76" name="フローチャート: 判断 75">
          <a:extLst>
            <a:ext uri="{FF2B5EF4-FFF2-40B4-BE49-F238E27FC236}">
              <a16:creationId xmlns:a16="http://schemas.microsoft.com/office/drawing/2014/main" id="{63F7544C-F24D-4FD1-8F0B-D829410A4CAF}"/>
            </a:ext>
          </a:extLst>
        </xdr:cNvPr>
        <xdr:cNvSpPr/>
      </xdr:nvSpPr>
      <xdr:spPr>
        <a:xfrm>
          <a:off x="4000500" y="50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84836</xdr:rowOff>
    </xdr:from>
    <xdr:to>
      <xdr:col>15</xdr:col>
      <xdr:colOff>187325</xdr:colOff>
      <xdr:row>30</xdr:row>
      <xdr:rowOff>14986</xdr:rowOff>
    </xdr:to>
    <xdr:sp macro="" textlink="">
      <xdr:nvSpPr>
        <xdr:cNvPr id="77" name="フローチャート: 判断 76">
          <a:extLst>
            <a:ext uri="{FF2B5EF4-FFF2-40B4-BE49-F238E27FC236}">
              <a16:creationId xmlns:a16="http://schemas.microsoft.com/office/drawing/2014/main" id="{5D016C72-C5B3-41DF-89D0-09748BBEA3F9}"/>
            </a:ext>
          </a:extLst>
        </xdr:cNvPr>
        <xdr:cNvSpPr/>
      </xdr:nvSpPr>
      <xdr:spPr>
        <a:xfrm>
          <a:off x="3238500" y="50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69723</xdr:rowOff>
    </xdr:from>
    <xdr:to>
      <xdr:col>11</xdr:col>
      <xdr:colOff>187325</xdr:colOff>
      <xdr:row>29</xdr:row>
      <xdr:rowOff>171323</xdr:rowOff>
    </xdr:to>
    <xdr:sp macro="" textlink="">
      <xdr:nvSpPr>
        <xdr:cNvPr id="78" name="フローチャート: 判断 77">
          <a:extLst>
            <a:ext uri="{FF2B5EF4-FFF2-40B4-BE49-F238E27FC236}">
              <a16:creationId xmlns:a16="http://schemas.microsoft.com/office/drawing/2014/main" id="{538FF804-A540-4128-B732-608F24B33001}"/>
            </a:ext>
          </a:extLst>
        </xdr:cNvPr>
        <xdr:cNvSpPr/>
      </xdr:nvSpPr>
      <xdr:spPr>
        <a:xfrm>
          <a:off x="2476500" y="504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89154</xdr:rowOff>
    </xdr:from>
    <xdr:to>
      <xdr:col>7</xdr:col>
      <xdr:colOff>187325</xdr:colOff>
      <xdr:row>30</xdr:row>
      <xdr:rowOff>19304</xdr:rowOff>
    </xdr:to>
    <xdr:sp macro="" textlink="">
      <xdr:nvSpPr>
        <xdr:cNvPr id="79" name="フローチャート: 判断 78">
          <a:extLst>
            <a:ext uri="{FF2B5EF4-FFF2-40B4-BE49-F238E27FC236}">
              <a16:creationId xmlns:a16="http://schemas.microsoft.com/office/drawing/2014/main" id="{21D8F9AF-4EAD-4DB8-AEDC-68EE96C2A285}"/>
            </a:ext>
          </a:extLst>
        </xdr:cNvPr>
        <xdr:cNvSpPr/>
      </xdr:nvSpPr>
      <xdr:spPr>
        <a:xfrm>
          <a:off x="1714500" y="506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7DA72A6-93BD-4AC0-AB29-A3CA8A836AC9}"/>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0FD9749-1C01-4A85-8077-25F84F113E54}"/>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A3AE223-26DB-4382-860B-B7A42CF15233}"/>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07CFA8A-7290-46B4-83F2-573A73D3EB4B}"/>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DE65606-5201-45A9-A3E4-D84E4336D8EA}"/>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88773</xdr:rowOff>
    </xdr:from>
    <xdr:to>
      <xdr:col>23</xdr:col>
      <xdr:colOff>136525</xdr:colOff>
      <xdr:row>28</xdr:row>
      <xdr:rowOff>18923</xdr:rowOff>
    </xdr:to>
    <xdr:sp macro="" textlink="">
      <xdr:nvSpPr>
        <xdr:cNvPr id="85" name="楕円 84">
          <a:extLst>
            <a:ext uri="{FF2B5EF4-FFF2-40B4-BE49-F238E27FC236}">
              <a16:creationId xmlns:a16="http://schemas.microsoft.com/office/drawing/2014/main" id="{B337140E-C56B-434B-B4AC-B5B332A437BC}"/>
            </a:ext>
          </a:extLst>
        </xdr:cNvPr>
        <xdr:cNvSpPr/>
      </xdr:nvSpPr>
      <xdr:spPr>
        <a:xfrm>
          <a:off x="4711700" y="471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3700</xdr:rowOff>
    </xdr:from>
    <xdr:ext cx="405111" cy="259045"/>
    <xdr:sp macro="" textlink="">
      <xdr:nvSpPr>
        <xdr:cNvPr id="86" name="有形固定資産減価償却率該当値テキスト">
          <a:extLst>
            <a:ext uri="{FF2B5EF4-FFF2-40B4-BE49-F238E27FC236}">
              <a16:creationId xmlns:a16="http://schemas.microsoft.com/office/drawing/2014/main" id="{ABB9BABA-5A2A-481C-B102-0606BFC788DD}"/>
            </a:ext>
          </a:extLst>
        </xdr:cNvPr>
        <xdr:cNvSpPr txBox="1"/>
      </xdr:nvSpPr>
      <xdr:spPr>
        <a:xfrm>
          <a:off x="4813300" y="4632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39116</xdr:rowOff>
    </xdr:from>
    <xdr:to>
      <xdr:col>19</xdr:col>
      <xdr:colOff>187325</xdr:colOff>
      <xdr:row>27</xdr:row>
      <xdr:rowOff>140716</xdr:rowOff>
    </xdr:to>
    <xdr:sp macro="" textlink="">
      <xdr:nvSpPr>
        <xdr:cNvPr id="87" name="楕円 86">
          <a:extLst>
            <a:ext uri="{FF2B5EF4-FFF2-40B4-BE49-F238E27FC236}">
              <a16:creationId xmlns:a16="http://schemas.microsoft.com/office/drawing/2014/main" id="{F12CF1B9-407E-4642-ABD7-30B0BBAD7325}"/>
            </a:ext>
          </a:extLst>
        </xdr:cNvPr>
        <xdr:cNvSpPr/>
      </xdr:nvSpPr>
      <xdr:spPr>
        <a:xfrm>
          <a:off x="4000500" y="466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89916</xdr:rowOff>
    </xdr:from>
    <xdr:to>
      <xdr:col>23</xdr:col>
      <xdr:colOff>85725</xdr:colOff>
      <xdr:row>27</xdr:row>
      <xdr:rowOff>139573</xdr:rowOff>
    </xdr:to>
    <xdr:cxnSp macro="">
      <xdr:nvCxnSpPr>
        <xdr:cNvPr id="88" name="直線コネクタ 87">
          <a:extLst>
            <a:ext uri="{FF2B5EF4-FFF2-40B4-BE49-F238E27FC236}">
              <a16:creationId xmlns:a16="http://schemas.microsoft.com/office/drawing/2014/main" id="{CB02CDBD-2781-4853-8A94-7C016BE969FF}"/>
            </a:ext>
          </a:extLst>
        </xdr:cNvPr>
        <xdr:cNvCxnSpPr/>
      </xdr:nvCxnSpPr>
      <xdr:spPr>
        <a:xfrm>
          <a:off x="4051300" y="4719066"/>
          <a:ext cx="7112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156591</xdr:rowOff>
    </xdr:from>
    <xdr:to>
      <xdr:col>15</xdr:col>
      <xdr:colOff>187325</xdr:colOff>
      <xdr:row>27</xdr:row>
      <xdr:rowOff>86741</xdr:rowOff>
    </xdr:to>
    <xdr:sp macro="" textlink="">
      <xdr:nvSpPr>
        <xdr:cNvPr id="89" name="楕円 88">
          <a:extLst>
            <a:ext uri="{FF2B5EF4-FFF2-40B4-BE49-F238E27FC236}">
              <a16:creationId xmlns:a16="http://schemas.microsoft.com/office/drawing/2014/main" id="{74C63583-7A12-40F8-B9CB-C5A6E72F8B37}"/>
            </a:ext>
          </a:extLst>
        </xdr:cNvPr>
        <xdr:cNvSpPr/>
      </xdr:nvSpPr>
      <xdr:spPr>
        <a:xfrm>
          <a:off x="3238500" y="461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35941</xdr:rowOff>
    </xdr:from>
    <xdr:to>
      <xdr:col>19</xdr:col>
      <xdr:colOff>136525</xdr:colOff>
      <xdr:row>27</xdr:row>
      <xdr:rowOff>89916</xdr:rowOff>
    </xdr:to>
    <xdr:cxnSp macro="">
      <xdr:nvCxnSpPr>
        <xdr:cNvPr id="90" name="直線コネクタ 89">
          <a:extLst>
            <a:ext uri="{FF2B5EF4-FFF2-40B4-BE49-F238E27FC236}">
              <a16:creationId xmlns:a16="http://schemas.microsoft.com/office/drawing/2014/main" id="{577B6900-A3EB-4C9E-9EB3-EC86A121D25C}"/>
            </a:ext>
          </a:extLst>
        </xdr:cNvPr>
        <xdr:cNvCxnSpPr/>
      </xdr:nvCxnSpPr>
      <xdr:spPr>
        <a:xfrm>
          <a:off x="3289300" y="4665091"/>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115570</xdr:rowOff>
    </xdr:from>
    <xdr:to>
      <xdr:col>11</xdr:col>
      <xdr:colOff>187325</xdr:colOff>
      <xdr:row>27</xdr:row>
      <xdr:rowOff>45720</xdr:rowOff>
    </xdr:to>
    <xdr:sp macro="" textlink="">
      <xdr:nvSpPr>
        <xdr:cNvPr id="91" name="楕円 90">
          <a:extLst>
            <a:ext uri="{FF2B5EF4-FFF2-40B4-BE49-F238E27FC236}">
              <a16:creationId xmlns:a16="http://schemas.microsoft.com/office/drawing/2014/main" id="{71785580-50E0-46F8-8372-F786E0D78FE9}"/>
            </a:ext>
          </a:extLst>
        </xdr:cNvPr>
        <xdr:cNvSpPr/>
      </xdr:nvSpPr>
      <xdr:spPr>
        <a:xfrm>
          <a:off x="2476500" y="45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166370</xdr:rowOff>
    </xdr:from>
    <xdr:to>
      <xdr:col>15</xdr:col>
      <xdr:colOff>136525</xdr:colOff>
      <xdr:row>27</xdr:row>
      <xdr:rowOff>35941</xdr:rowOff>
    </xdr:to>
    <xdr:cxnSp macro="">
      <xdr:nvCxnSpPr>
        <xdr:cNvPr id="92" name="直線コネクタ 91">
          <a:extLst>
            <a:ext uri="{FF2B5EF4-FFF2-40B4-BE49-F238E27FC236}">
              <a16:creationId xmlns:a16="http://schemas.microsoft.com/office/drawing/2014/main" id="{DE0877F5-00BA-49C9-B11D-CE681050364D}"/>
            </a:ext>
          </a:extLst>
        </xdr:cNvPr>
        <xdr:cNvCxnSpPr/>
      </xdr:nvCxnSpPr>
      <xdr:spPr>
        <a:xfrm>
          <a:off x="2527300" y="4624070"/>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139319</xdr:rowOff>
    </xdr:from>
    <xdr:to>
      <xdr:col>7</xdr:col>
      <xdr:colOff>187325</xdr:colOff>
      <xdr:row>27</xdr:row>
      <xdr:rowOff>69469</xdr:rowOff>
    </xdr:to>
    <xdr:sp macro="" textlink="">
      <xdr:nvSpPr>
        <xdr:cNvPr id="93" name="楕円 92">
          <a:extLst>
            <a:ext uri="{FF2B5EF4-FFF2-40B4-BE49-F238E27FC236}">
              <a16:creationId xmlns:a16="http://schemas.microsoft.com/office/drawing/2014/main" id="{D2BC7F03-E1F4-4967-807A-CCCEDD53DF71}"/>
            </a:ext>
          </a:extLst>
        </xdr:cNvPr>
        <xdr:cNvSpPr/>
      </xdr:nvSpPr>
      <xdr:spPr>
        <a:xfrm>
          <a:off x="1714500" y="459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166370</xdr:rowOff>
    </xdr:from>
    <xdr:to>
      <xdr:col>11</xdr:col>
      <xdr:colOff>136525</xdr:colOff>
      <xdr:row>27</xdr:row>
      <xdr:rowOff>18669</xdr:rowOff>
    </xdr:to>
    <xdr:cxnSp macro="">
      <xdr:nvCxnSpPr>
        <xdr:cNvPr id="94" name="直線コネクタ 93">
          <a:extLst>
            <a:ext uri="{FF2B5EF4-FFF2-40B4-BE49-F238E27FC236}">
              <a16:creationId xmlns:a16="http://schemas.microsoft.com/office/drawing/2014/main" id="{7FC2C0DC-7B1C-4777-83D5-990AF89F11A2}"/>
            </a:ext>
          </a:extLst>
        </xdr:cNvPr>
        <xdr:cNvCxnSpPr/>
      </xdr:nvCxnSpPr>
      <xdr:spPr>
        <a:xfrm flipV="1">
          <a:off x="1765300" y="4624070"/>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6113</xdr:rowOff>
    </xdr:from>
    <xdr:ext cx="405111" cy="259045"/>
    <xdr:sp macro="" textlink="">
      <xdr:nvSpPr>
        <xdr:cNvPr id="95" name="n_1aveValue有形固定資産減価償却率">
          <a:extLst>
            <a:ext uri="{FF2B5EF4-FFF2-40B4-BE49-F238E27FC236}">
              <a16:creationId xmlns:a16="http://schemas.microsoft.com/office/drawing/2014/main" id="{7D0B9BE4-5AD4-4408-B774-74B155BACF1A}"/>
            </a:ext>
          </a:extLst>
        </xdr:cNvPr>
        <xdr:cNvSpPr txBox="1"/>
      </xdr:nvSpPr>
      <xdr:spPr>
        <a:xfrm>
          <a:off x="3836044" y="5149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6113</xdr:rowOff>
    </xdr:from>
    <xdr:ext cx="405111" cy="259045"/>
    <xdr:sp macro="" textlink="">
      <xdr:nvSpPr>
        <xdr:cNvPr id="96" name="n_2aveValue有形固定資産減価償却率">
          <a:extLst>
            <a:ext uri="{FF2B5EF4-FFF2-40B4-BE49-F238E27FC236}">
              <a16:creationId xmlns:a16="http://schemas.microsoft.com/office/drawing/2014/main" id="{46C06FED-1498-4894-A5E4-054084D8FFB9}"/>
            </a:ext>
          </a:extLst>
        </xdr:cNvPr>
        <xdr:cNvSpPr txBox="1"/>
      </xdr:nvSpPr>
      <xdr:spPr>
        <a:xfrm>
          <a:off x="3086744" y="5149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162450</xdr:rowOff>
    </xdr:from>
    <xdr:ext cx="405111" cy="259045"/>
    <xdr:sp macro="" textlink="">
      <xdr:nvSpPr>
        <xdr:cNvPr id="97" name="n_3aveValue有形固定資産減価償却率">
          <a:extLst>
            <a:ext uri="{FF2B5EF4-FFF2-40B4-BE49-F238E27FC236}">
              <a16:creationId xmlns:a16="http://schemas.microsoft.com/office/drawing/2014/main" id="{F0966F43-9351-45C9-9C50-187627F01CE3}"/>
            </a:ext>
          </a:extLst>
        </xdr:cNvPr>
        <xdr:cNvSpPr txBox="1"/>
      </xdr:nvSpPr>
      <xdr:spPr>
        <a:xfrm>
          <a:off x="2324744" y="513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10431</xdr:rowOff>
    </xdr:from>
    <xdr:ext cx="405111" cy="259045"/>
    <xdr:sp macro="" textlink="">
      <xdr:nvSpPr>
        <xdr:cNvPr id="98" name="n_4aveValue有形固定資産減価償却率">
          <a:extLst>
            <a:ext uri="{FF2B5EF4-FFF2-40B4-BE49-F238E27FC236}">
              <a16:creationId xmlns:a16="http://schemas.microsoft.com/office/drawing/2014/main" id="{E30B0E8D-44C2-4B14-9346-73E58F8D2B68}"/>
            </a:ext>
          </a:extLst>
        </xdr:cNvPr>
        <xdr:cNvSpPr txBox="1"/>
      </xdr:nvSpPr>
      <xdr:spPr>
        <a:xfrm>
          <a:off x="1562744" y="515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157243</xdr:rowOff>
    </xdr:from>
    <xdr:ext cx="405111" cy="259045"/>
    <xdr:sp macro="" textlink="">
      <xdr:nvSpPr>
        <xdr:cNvPr id="99" name="n_1mainValue有形固定資産減価償却率">
          <a:extLst>
            <a:ext uri="{FF2B5EF4-FFF2-40B4-BE49-F238E27FC236}">
              <a16:creationId xmlns:a16="http://schemas.microsoft.com/office/drawing/2014/main" id="{4DB22584-8439-4126-BABF-4EBE30C10EAD}"/>
            </a:ext>
          </a:extLst>
        </xdr:cNvPr>
        <xdr:cNvSpPr txBox="1"/>
      </xdr:nvSpPr>
      <xdr:spPr>
        <a:xfrm>
          <a:off x="3836044" y="4443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103268</xdr:rowOff>
    </xdr:from>
    <xdr:ext cx="405111" cy="259045"/>
    <xdr:sp macro="" textlink="">
      <xdr:nvSpPr>
        <xdr:cNvPr id="100" name="n_2mainValue有形固定資産減価償却率">
          <a:extLst>
            <a:ext uri="{FF2B5EF4-FFF2-40B4-BE49-F238E27FC236}">
              <a16:creationId xmlns:a16="http://schemas.microsoft.com/office/drawing/2014/main" id="{C343441C-3F7D-4315-9F32-06FA4C25E51A}"/>
            </a:ext>
          </a:extLst>
        </xdr:cNvPr>
        <xdr:cNvSpPr txBox="1"/>
      </xdr:nvSpPr>
      <xdr:spPr>
        <a:xfrm>
          <a:off x="3086744" y="4389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62247</xdr:rowOff>
    </xdr:from>
    <xdr:ext cx="405111" cy="259045"/>
    <xdr:sp macro="" textlink="">
      <xdr:nvSpPr>
        <xdr:cNvPr id="101" name="n_3mainValue有形固定資産減価償却率">
          <a:extLst>
            <a:ext uri="{FF2B5EF4-FFF2-40B4-BE49-F238E27FC236}">
              <a16:creationId xmlns:a16="http://schemas.microsoft.com/office/drawing/2014/main" id="{7DCE15F4-BDA1-42D3-8A06-88B347B0CF6F}"/>
            </a:ext>
          </a:extLst>
        </xdr:cNvPr>
        <xdr:cNvSpPr txBox="1"/>
      </xdr:nvSpPr>
      <xdr:spPr>
        <a:xfrm>
          <a:off x="2324744" y="43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85996</xdr:rowOff>
    </xdr:from>
    <xdr:ext cx="405111" cy="259045"/>
    <xdr:sp macro="" textlink="">
      <xdr:nvSpPr>
        <xdr:cNvPr id="102" name="n_4mainValue有形固定資産減価償却率">
          <a:extLst>
            <a:ext uri="{FF2B5EF4-FFF2-40B4-BE49-F238E27FC236}">
              <a16:creationId xmlns:a16="http://schemas.microsoft.com/office/drawing/2014/main" id="{4A500B77-C829-4901-A02A-4FCCF61B37E7}"/>
            </a:ext>
          </a:extLst>
        </xdr:cNvPr>
        <xdr:cNvSpPr txBox="1"/>
      </xdr:nvSpPr>
      <xdr:spPr>
        <a:xfrm>
          <a:off x="1562744" y="437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52395096-EC20-44A4-B351-C9FD2DA7E9D7}"/>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31AEDAA6-A806-4F5A-8E63-A66B7E9A58AA}"/>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A49CC362-1255-4CC0-832F-A592161069F3}"/>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C8C53182-AACE-4D02-84C7-49F00901BF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39203F-2658-446C-9FBF-870A14A5799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29DB6792-56DE-4FF8-8AAE-49833810B46D}"/>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729C2C54-B145-4DD4-8875-74FFC6294504}"/>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FECB0B5C-4794-42FC-8B1F-D25E04EA0F36}"/>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494C59A5-5BA9-4888-B2DC-0E392718E444}"/>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6C9BF64E-04D3-461A-A854-E818C071EA1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E1DE1A7D-673F-4EEE-8715-FF0FA3713F9F}"/>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9E95E5FE-4272-47AD-8898-6C271A4C4BCE}"/>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24FA32E4-C498-4627-927D-FDA7657476EA}"/>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債務償還比率は例年に続き数値が改善され、全国平均・沖縄県平均を下回っている。今後も計画的な起債や償還計画のもと、財政運営に努めていく。</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8F12D7D2-CD28-463D-BB49-91436833D1DD}"/>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E8793175-315B-47EE-A4DB-061AA4ED9ADD}"/>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D09CE128-3755-420A-9716-1568FFA888E9}"/>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34B0C165-B59A-4F39-995B-68513A78C94D}"/>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4A6FC26E-867C-489A-9155-8C38C56C1560}"/>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BFEA11B2-4002-402C-A793-5CB286E71CDC}"/>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50C1558E-F86D-43CC-A953-033AE6A65FFA}"/>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6A00EA38-7B9A-4C50-A77D-F92049D8F0DF}"/>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39314391-4267-40C8-BC7C-C9AAF8C87F6B}"/>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919C6A01-329F-4BCF-B1BB-C0DC273BA9F1}"/>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D0849AD4-493F-4ED6-9117-D1E5890DD2B6}"/>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F7D33F9D-A1F1-4448-B14E-A35ACB8472F1}"/>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54191B06-FF70-4DB9-B794-F43DA60BDAD9}"/>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4B763A99-AF06-40C9-B430-B523AF76812B}"/>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D6AB9437-2037-4F04-9613-147A190A6171}"/>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1" name="直線コネクタ 130">
          <a:extLst>
            <a:ext uri="{FF2B5EF4-FFF2-40B4-BE49-F238E27FC236}">
              <a16:creationId xmlns:a16="http://schemas.microsoft.com/office/drawing/2014/main" id="{913986CB-CD04-40C0-A118-980CB62ADD3B}"/>
            </a:ext>
          </a:extLst>
        </xdr:cNvPr>
        <xdr:cNvCxnSpPr/>
      </xdr:nvCxnSpPr>
      <xdr:spPr>
        <a:xfrm flipV="1">
          <a:off x="14793595" y="4541308"/>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32" name="債務償還比率最小値テキスト">
          <a:extLst>
            <a:ext uri="{FF2B5EF4-FFF2-40B4-BE49-F238E27FC236}">
              <a16:creationId xmlns:a16="http://schemas.microsoft.com/office/drawing/2014/main" id="{A8385B2A-5A3D-4A3B-BF0F-7071E8F2C603}"/>
            </a:ext>
          </a:extLst>
        </xdr:cNvPr>
        <xdr:cNvSpPr txBox="1"/>
      </xdr:nvSpPr>
      <xdr:spPr>
        <a:xfrm>
          <a:off x="14846300" y="592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33" name="直線コネクタ 132">
          <a:extLst>
            <a:ext uri="{FF2B5EF4-FFF2-40B4-BE49-F238E27FC236}">
              <a16:creationId xmlns:a16="http://schemas.microsoft.com/office/drawing/2014/main" id="{6D419513-F16F-4E5A-839C-A5D36652B9EB}"/>
            </a:ext>
          </a:extLst>
        </xdr:cNvPr>
        <xdr:cNvCxnSpPr/>
      </xdr:nvCxnSpPr>
      <xdr:spPr>
        <a:xfrm>
          <a:off x="14706600" y="59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A2396144-1049-45E1-AD86-334612D54CE3}"/>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1496EF1E-73CB-4AC5-8738-38FADD543AFF}"/>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31238</xdr:rowOff>
    </xdr:from>
    <xdr:ext cx="469744" cy="259045"/>
    <xdr:sp macro="" textlink="">
      <xdr:nvSpPr>
        <xdr:cNvPr id="136" name="債務償還比率平均値テキスト">
          <a:extLst>
            <a:ext uri="{FF2B5EF4-FFF2-40B4-BE49-F238E27FC236}">
              <a16:creationId xmlns:a16="http://schemas.microsoft.com/office/drawing/2014/main" id="{1550B4B1-37D7-4B70-ABFB-DCADD894C566}"/>
            </a:ext>
          </a:extLst>
        </xdr:cNvPr>
        <xdr:cNvSpPr txBox="1"/>
      </xdr:nvSpPr>
      <xdr:spPr>
        <a:xfrm>
          <a:off x="14846300" y="466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37" name="フローチャート: 判断 136">
          <a:extLst>
            <a:ext uri="{FF2B5EF4-FFF2-40B4-BE49-F238E27FC236}">
              <a16:creationId xmlns:a16="http://schemas.microsoft.com/office/drawing/2014/main" id="{62759A0A-478C-4849-B13D-033C4AAF3740}"/>
            </a:ext>
          </a:extLst>
        </xdr:cNvPr>
        <xdr:cNvSpPr/>
      </xdr:nvSpPr>
      <xdr:spPr>
        <a:xfrm>
          <a:off x="14744700" y="48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38" name="フローチャート: 判断 137">
          <a:extLst>
            <a:ext uri="{FF2B5EF4-FFF2-40B4-BE49-F238E27FC236}">
              <a16:creationId xmlns:a16="http://schemas.microsoft.com/office/drawing/2014/main" id="{A8CA1CD1-6C41-4FEF-A53B-2D3EA0154DE0}"/>
            </a:ext>
          </a:extLst>
        </xdr:cNvPr>
        <xdr:cNvSpPr/>
      </xdr:nvSpPr>
      <xdr:spPr>
        <a:xfrm>
          <a:off x="14033500" y="468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39" name="フローチャート: 判断 138">
          <a:extLst>
            <a:ext uri="{FF2B5EF4-FFF2-40B4-BE49-F238E27FC236}">
              <a16:creationId xmlns:a16="http://schemas.microsoft.com/office/drawing/2014/main" id="{32BB2DC6-81EF-4ACE-BCB8-973734DC3F19}"/>
            </a:ext>
          </a:extLst>
        </xdr:cNvPr>
        <xdr:cNvSpPr/>
      </xdr:nvSpPr>
      <xdr:spPr>
        <a:xfrm>
          <a:off x="13271500" y="469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40" name="フローチャート: 判断 139">
          <a:extLst>
            <a:ext uri="{FF2B5EF4-FFF2-40B4-BE49-F238E27FC236}">
              <a16:creationId xmlns:a16="http://schemas.microsoft.com/office/drawing/2014/main" id="{0217C2AC-DD3A-4FAF-886B-D65E784C4E36}"/>
            </a:ext>
          </a:extLst>
        </xdr:cNvPr>
        <xdr:cNvSpPr/>
      </xdr:nvSpPr>
      <xdr:spPr>
        <a:xfrm>
          <a:off x="12509500" y="488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41" name="フローチャート: 判断 140">
          <a:extLst>
            <a:ext uri="{FF2B5EF4-FFF2-40B4-BE49-F238E27FC236}">
              <a16:creationId xmlns:a16="http://schemas.microsoft.com/office/drawing/2014/main" id="{C975D89B-93A5-460C-BA0C-810A888FC807}"/>
            </a:ext>
          </a:extLst>
        </xdr:cNvPr>
        <xdr:cNvSpPr/>
      </xdr:nvSpPr>
      <xdr:spPr>
        <a:xfrm>
          <a:off x="11747500" y="498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728A109-A300-42F3-8C4B-672A2CABB9F6}"/>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E20278E-A720-4E21-A37F-6DE179BE9C6B}"/>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F4607C5-C845-46F7-81C1-F15CDDECA352}"/>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A8287902-FDDC-4FEF-9307-CEBBFBD1595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42998B7D-5B41-4975-A58B-6365B3CAA7C4}"/>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69723</xdr:rowOff>
    </xdr:from>
    <xdr:to>
      <xdr:col>76</xdr:col>
      <xdr:colOff>73025</xdr:colOff>
      <xdr:row>29</xdr:row>
      <xdr:rowOff>171323</xdr:rowOff>
    </xdr:to>
    <xdr:sp macro="" textlink="">
      <xdr:nvSpPr>
        <xdr:cNvPr id="147" name="楕円 146">
          <a:extLst>
            <a:ext uri="{FF2B5EF4-FFF2-40B4-BE49-F238E27FC236}">
              <a16:creationId xmlns:a16="http://schemas.microsoft.com/office/drawing/2014/main" id="{F46F36DC-462A-447E-80B4-CE6BDFEAA18D}"/>
            </a:ext>
          </a:extLst>
        </xdr:cNvPr>
        <xdr:cNvSpPr/>
      </xdr:nvSpPr>
      <xdr:spPr>
        <a:xfrm>
          <a:off x="14744700" y="504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48150</xdr:rowOff>
    </xdr:from>
    <xdr:ext cx="469744" cy="259045"/>
    <xdr:sp macro="" textlink="">
      <xdr:nvSpPr>
        <xdr:cNvPr id="148" name="債務償還比率該当値テキスト">
          <a:extLst>
            <a:ext uri="{FF2B5EF4-FFF2-40B4-BE49-F238E27FC236}">
              <a16:creationId xmlns:a16="http://schemas.microsoft.com/office/drawing/2014/main" id="{5DC1AB5D-AE6D-487E-B91A-6E17B38B02BC}"/>
            </a:ext>
          </a:extLst>
        </xdr:cNvPr>
        <xdr:cNvSpPr txBox="1"/>
      </xdr:nvSpPr>
      <xdr:spPr>
        <a:xfrm>
          <a:off x="14846300" y="502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54980</xdr:rowOff>
    </xdr:from>
    <xdr:to>
      <xdr:col>72</xdr:col>
      <xdr:colOff>123825</xdr:colOff>
      <xdr:row>30</xdr:row>
      <xdr:rowOff>156580</xdr:rowOff>
    </xdr:to>
    <xdr:sp macro="" textlink="">
      <xdr:nvSpPr>
        <xdr:cNvPr id="149" name="楕円 148">
          <a:extLst>
            <a:ext uri="{FF2B5EF4-FFF2-40B4-BE49-F238E27FC236}">
              <a16:creationId xmlns:a16="http://schemas.microsoft.com/office/drawing/2014/main" id="{3603A608-C75D-4E04-A3C7-99B3D69AB168}"/>
            </a:ext>
          </a:extLst>
        </xdr:cNvPr>
        <xdr:cNvSpPr/>
      </xdr:nvSpPr>
      <xdr:spPr>
        <a:xfrm>
          <a:off x="14033500" y="51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120523</xdr:rowOff>
    </xdr:from>
    <xdr:to>
      <xdr:col>76</xdr:col>
      <xdr:colOff>22225</xdr:colOff>
      <xdr:row>30</xdr:row>
      <xdr:rowOff>105780</xdr:rowOff>
    </xdr:to>
    <xdr:cxnSp macro="">
      <xdr:nvCxnSpPr>
        <xdr:cNvPr id="150" name="直線コネクタ 149">
          <a:extLst>
            <a:ext uri="{FF2B5EF4-FFF2-40B4-BE49-F238E27FC236}">
              <a16:creationId xmlns:a16="http://schemas.microsoft.com/office/drawing/2014/main" id="{8052B811-3CF5-404A-81B3-CE2E7D42C56C}"/>
            </a:ext>
          </a:extLst>
        </xdr:cNvPr>
        <xdr:cNvCxnSpPr/>
      </xdr:nvCxnSpPr>
      <xdr:spPr>
        <a:xfrm flipV="1">
          <a:off x="14084300" y="5092573"/>
          <a:ext cx="711200" cy="15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88805</xdr:rowOff>
    </xdr:from>
    <xdr:to>
      <xdr:col>68</xdr:col>
      <xdr:colOff>123825</xdr:colOff>
      <xdr:row>31</xdr:row>
      <xdr:rowOff>18955</xdr:rowOff>
    </xdr:to>
    <xdr:sp macro="" textlink="">
      <xdr:nvSpPr>
        <xdr:cNvPr id="151" name="楕円 150">
          <a:extLst>
            <a:ext uri="{FF2B5EF4-FFF2-40B4-BE49-F238E27FC236}">
              <a16:creationId xmlns:a16="http://schemas.microsoft.com/office/drawing/2014/main" id="{217AF596-4B9F-4A47-91E6-B56DB5C401F7}"/>
            </a:ext>
          </a:extLst>
        </xdr:cNvPr>
        <xdr:cNvSpPr/>
      </xdr:nvSpPr>
      <xdr:spPr>
        <a:xfrm>
          <a:off x="13271500" y="523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105780</xdr:rowOff>
    </xdr:from>
    <xdr:to>
      <xdr:col>72</xdr:col>
      <xdr:colOff>73025</xdr:colOff>
      <xdr:row>30</xdr:row>
      <xdr:rowOff>139605</xdr:rowOff>
    </xdr:to>
    <xdr:cxnSp macro="">
      <xdr:nvCxnSpPr>
        <xdr:cNvPr id="152" name="直線コネクタ 151">
          <a:extLst>
            <a:ext uri="{FF2B5EF4-FFF2-40B4-BE49-F238E27FC236}">
              <a16:creationId xmlns:a16="http://schemas.microsoft.com/office/drawing/2014/main" id="{40D1C4E8-9C45-4F5E-94BA-6095A7B21371}"/>
            </a:ext>
          </a:extLst>
        </xdr:cNvPr>
        <xdr:cNvCxnSpPr/>
      </xdr:nvCxnSpPr>
      <xdr:spPr>
        <a:xfrm flipV="1">
          <a:off x="13322300" y="5249280"/>
          <a:ext cx="762000" cy="3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119401</xdr:rowOff>
    </xdr:from>
    <xdr:to>
      <xdr:col>64</xdr:col>
      <xdr:colOff>123825</xdr:colOff>
      <xdr:row>32</xdr:row>
      <xdr:rowOff>49551</xdr:rowOff>
    </xdr:to>
    <xdr:sp macro="" textlink="">
      <xdr:nvSpPr>
        <xdr:cNvPr id="153" name="楕円 152">
          <a:extLst>
            <a:ext uri="{FF2B5EF4-FFF2-40B4-BE49-F238E27FC236}">
              <a16:creationId xmlns:a16="http://schemas.microsoft.com/office/drawing/2014/main" id="{449D4177-D20E-4487-BEDC-AF940083B347}"/>
            </a:ext>
          </a:extLst>
        </xdr:cNvPr>
        <xdr:cNvSpPr/>
      </xdr:nvSpPr>
      <xdr:spPr>
        <a:xfrm>
          <a:off x="12509500" y="543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139605</xdr:rowOff>
    </xdr:from>
    <xdr:to>
      <xdr:col>68</xdr:col>
      <xdr:colOff>73025</xdr:colOff>
      <xdr:row>31</xdr:row>
      <xdr:rowOff>170201</xdr:rowOff>
    </xdr:to>
    <xdr:cxnSp macro="">
      <xdr:nvCxnSpPr>
        <xdr:cNvPr id="154" name="直線コネクタ 153">
          <a:extLst>
            <a:ext uri="{FF2B5EF4-FFF2-40B4-BE49-F238E27FC236}">
              <a16:creationId xmlns:a16="http://schemas.microsoft.com/office/drawing/2014/main" id="{B6E9E3F1-429A-4CF0-9822-997C2DAFFCC1}"/>
            </a:ext>
          </a:extLst>
        </xdr:cNvPr>
        <xdr:cNvCxnSpPr/>
      </xdr:nvCxnSpPr>
      <xdr:spPr>
        <a:xfrm flipV="1">
          <a:off x="12560300" y="5283105"/>
          <a:ext cx="762000" cy="20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92244</xdr:rowOff>
    </xdr:from>
    <xdr:to>
      <xdr:col>60</xdr:col>
      <xdr:colOff>123825</xdr:colOff>
      <xdr:row>33</xdr:row>
      <xdr:rowOff>22394</xdr:rowOff>
    </xdr:to>
    <xdr:sp macro="" textlink="">
      <xdr:nvSpPr>
        <xdr:cNvPr id="155" name="楕円 154">
          <a:extLst>
            <a:ext uri="{FF2B5EF4-FFF2-40B4-BE49-F238E27FC236}">
              <a16:creationId xmlns:a16="http://schemas.microsoft.com/office/drawing/2014/main" id="{24F12894-88D3-4A02-942F-D13E6D3227F1}"/>
            </a:ext>
          </a:extLst>
        </xdr:cNvPr>
        <xdr:cNvSpPr/>
      </xdr:nvSpPr>
      <xdr:spPr>
        <a:xfrm>
          <a:off x="11747500" y="55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170201</xdr:rowOff>
    </xdr:from>
    <xdr:to>
      <xdr:col>64</xdr:col>
      <xdr:colOff>73025</xdr:colOff>
      <xdr:row>32</xdr:row>
      <xdr:rowOff>143044</xdr:rowOff>
    </xdr:to>
    <xdr:cxnSp macro="">
      <xdr:nvCxnSpPr>
        <xdr:cNvPr id="156" name="直線コネクタ 155">
          <a:extLst>
            <a:ext uri="{FF2B5EF4-FFF2-40B4-BE49-F238E27FC236}">
              <a16:creationId xmlns:a16="http://schemas.microsoft.com/office/drawing/2014/main" id="{9F96571C-AF27-416C-AEC9-61ACD09ACE68}"/>
            </a:ext>
          </a:extLst>
        </xdr:cNvPr>
        <xdr:cNvCxnSpPr/>
      </xdr:nvCxnSpPr>
      <xdr:spPr>
        <a:xfrm flipV="1">
          <a:off x="11798300" y="5485151"/>
          <a:ext cx="762000" cy="14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57" name="n_1aveValue債務償還比率">
          <a:extLst>
            <a:ext uri="{FF2B5EF4-FFF2-40B4-BE49-F238E27FC236}">
              <a16:creationId xmlns:a16="http://schemas.microsoft.com/office/drawing/2014/main" id="{0DB5EEF1-59D9-4B26-8C62-181DF13E14E8}"/>
            </a:ext>
          </a:extLst>
        </xdr:cNvPr>
        <xdr:cNvSpPr txBox="1"/>
      </xdr:nvSpPr>
      <xdr:spPr>
        <a:xfrm>
          <a:off x="13836727" y="445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58" name="n_2aveValue債務償還比率">
          <a:extLst>
            <a:ext uri="{FF2B5EF4-FFF2-40B4-BE49-F238E27FC236}">
              <a16:creationId xmlns:a16="http://schemas.microsoft.com/office/drawing/2014/main" id="{206EF1C9-50EF-4F23-979C-B0F6B154A47C}"/>
            </a:ext>
          </a:extLst>
        </xdr:cNvPr>
        <xdr:cNvSpPr txBox="1"/>
      </xdr:nvSpPr>
      <xdr:spPr>
        <a:xfrm>
          <a:off x="13087427" y="447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59" name="n_3aveValue債務償還比率">
          <a:extLst>
            <a:ext uri="{FF2B5EF4-FFF2-40B4-BE49-F238E27FC236}">
              <a16:creationId xmlns:a16="http://schemas.microsoft.com/office/drawing/2014/main" id="{3E62870C-5662-4B8C-9CF3-097A9FB278F7}"/>
            </a:ext>
          </a:extLst>
        </xdr:cNvPr>
        <xdr:cNvSpPr txBox="1"/>
      </xdr:nvSpPr>
      <xdr:spPr>
        <a:xfrm>
          <a:off x="12325427" y="465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132256</xdr:rowOff>
    </xdr:from>
    <xdr:ext cx="469744" cy="259045"/>
    <xdr:sp macro="" textlink="">
      <xdr:nvSpPr>
        <xdr:cNvPr id="160" name="n_4aveValue債務償還比率">
          <a:extLst>
            <a:ext uri="{FF2B5EF4-FFF2-40B4-BE49-F238E27FC236}">
              <a16:creationId xmlns:a16="http://schemas.microsoft.com/office/drawing/2014/main" id="{143D3264-6180-43DF-8C12-BAD660153FDF}"/>
            </a:ext>
          </a:extLst>
        </xdr:cNvPr>
        <xdr:cNvSpPr txBox="1"/>
      </xdr:nvSpPr>
      <xdr:spPr>
        <a:xfrm>
          <a:off x="11563427" y="47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147707</xdr:rowOff>
    </xdr:from>
    <xdr:ext cx="469744" cy="259045"/>
    <xdr:sp macro="" textlink="">
      <xdr:nvSpPr>
        <xdr:cNvPr id="161" name="n_1mainValue債務償還比率">
          <a:extLst>
            <a:ext uri="{FF2B5EF4-FFF2-40B4-BE49-F238E27FC236}">
              <a16:creationId xmlns:a16="http://schemas.microsoft.com/office/drawing/2014/main" id="{E877EFAC-DF6D-4220-8CF4-E6E18E204D2B}"/>
            </a:ext>
          </a:extLst>
        </xdr:cNvPr>
        <xdr:cNvSpPr txBox="1"/>
      </xdr:nvSpPr>
      <xdr:spPr>
        <a:xfrm>
          <a:off x="13836727" y="52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10082</xdr:rowOff>
    </xdr:from>
    <xdr:ext cx="469744" cy="259045"/>
    <xdr:sp macro="" textlink="">
      <xdr:nvSpPr>
        <xdr:cNvPr id="162" name="n_2mainValue債務償還比率">
          <a:extLst>
            <a:ext uri="{FF2B5EF4-FFF2-40B4-BE49-F238E27FC236}">
              <a16:creationId xmlns:a16="http://schemas.microsoft.com/office/drawing/2014/main" id="{C780ED76-FFD1-4422-9A38-24B72B79B416}"/>
            </a:ext>
          </a:extLst>
        </xdr:cNvPr>
        <xdr:cNvSpPr txBox="1"/>
      </xdr:nvSpPr>
      <xdr:spPr>
        <a:xfrm>
          <a:off x="13087427" y="532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40678</xdr:rowOff>
    </xdr:from>
    <xdr:ext cx="469744" cy="259045"/>
    <xdr:sp macro="" textlink="">
      <xdr:nvSpPr>
        <xdr:cNvPr id="163" name="n_3mainValue債務償還比率">
          <a:extLst>
            <a:ext uri="{FF2B5EF4-FFF2-40B4-BE49-F238E27FC236}">
              <a16:creationId xmlns:a16="http://schemas.microsoft.com/office/drawing/2014/main" id="{A8CE8FD4-1F31-458A-B11B-87BF20B40627}"/>
            </a:ext>
          </a:extLst>
        </xdr:cNvPr>
        <xdr:cNvSpPr txBox="1"/>
      </xdr:nvSpPr>
      <xdr:spPr>
        <a:xfrm>
          <a:off x="12325427" y="552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13521</xdr:rowOff>
    </xdr:from>
    <xdr:ext cx="469744" cy="259045"/>
    <xdr:sp macro="" textlink="">
      <xdr:nvSpPr>
        <xdr:cNvPr id="164" name="n_4mainValue債務償還比率">
          <a:extLst>
            <a:ext uri="{FF2B5EF4-FFF2-40B4-BE49-F238E27FC236}">
              <a16:creationId xmlns:a16="http://schemas.microsoft.com/office/drawing/2014/main" id="{3D31C39D-D342-466C-BE93-320E2113D306}"/>
            </a:ext>
          </a:extLst>
        </xdr:cNvPr>
        <xdr:cNvSpPr txBox="1"/>
      </xdr:nvSpPr>
      <xdr:spPr>
        <a:xfrm>
          <a:off x="11563427" y="567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494B9158-D82E-499B-A6D9-9E5DA7BAA60D}"/>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526BA23C-BF33-46F2-BA39-4B84891A3CF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3A6EBEAF-9E69-401C-ACCB-2D9DC602982E}"/>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F55488F0-1C7C-4335-9264-6D94FD4A6446}"/>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F4B92B83-65FD-4A3A-9416-AD3599CCB5EE}"/>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963F0F6A-A4F8-4496-94A4-CEE59F0D4B92}"/>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15893B5-8394-40BA-8B99-B1B7122E41D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427E4D8-175A-47F5-81E9-A10E912D00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6F92CD8-C6A2-434F-B684-F12F4DC0327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5B957E4-20C2-418C-BC11-950D6911446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沖縄県北大東村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9487FDD-E798-4FBB-9E86-42A4F2C58D7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F7746A1-1890-4971-BFA4-CDEF9E386F5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5B35433-5B58-4771-A36C-316B2078C4A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722650-BA8B-46A2-A79E-041FE0B4EF4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F9AF4CF-67A3-4578-9FC9-4478F5C91AB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623AB2-6BB2-4774-BA05-D205E7EFC5B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
521
13.07
2,483,321
2,307,338
130,534
914,385
2,718,490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B66CBEA-6485-4C93-A0E1-80AAEF1E628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F702ACB-0A7C-481B-A106-90A734BF4A5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66EA52C-BC01-4C69-B997-3F44A8CB1E1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6CAD5A6-FD4F-4B01-B00C-D4454312618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BFFEC67-DD90-4910-96C1-C03CC7AD718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673619D-BAE5-4CCF-818D-55123FADFB9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6049D2E-1A4B-403F-A46A-843BCD64153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5583CC8-3366-4850-BBC6-9B714888B13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3F33FA6-C2E6-400F-A23B-1655CD0B641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69F44D7-9183-4B20-9EA1-D44AC1417A1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23B1185-7433-45E7-8364-39F92309D3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B7FBED2-893D-48AE-9E04-E8FFFD05116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CF5A14C-B582-4C03-9ED5-A172DDC3B62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A09AE12-403E-40E6-830D-4CD414B3E6B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8FA5D0C-EFAD-449D-8EC2-CCF98CA3516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C298CAA-F6B6-4A52-A56F-177B570EF7D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8150F64-6F9E-424E-8236-603D4A54B4B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28F9068-45D4-4843-9392-850F6FF7D92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A95EFF8-ABD3-4D92-9E9F-4CE219F7461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97C9A4E-7BD0-4D5B-8159-235084618C3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960AF00-2333-45FB-A944-C80994642A3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09AC225-79DC-4B2B-9B5D-209683E4144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EA3F2AC-D0C3-4190-8AF5-7FE4DD931C1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FDED7D3-D780-4B7E-8020-66B69A83FF1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695593C-26C1-4076-954A-E99BEE52EAA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68A2D4-82CF-4EDA-835E-2B6B6CE800E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BDAC7F2-841E-4532-8D88-3A8EED59CFA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ECD2B02-34EF-4CA1-AB12-13728FECE3B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001622A-C9D1-4822-83BD-19A39FCF9F2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21BD942-9D00-471D-8429-F471425C595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68AF016-6A72-4696-8BB0-D4620ADD9FD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F0D68D0-CD31-492C-888D-27EF25E49EE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0405BC6-ACAF-4364-AE23-C0BAE264C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D379442-8C44-45EF-8FF1-A153CCC779CB}"/>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B8F735F-18FD-4B85-9CE2-3B37CBD8A13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F252259-99A4-4ED6-AB84-F90985FCCF9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C38C6E9-14CC-4E3B-B6CF-D650450D7FB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9EB7605-684F-4FD5-8350-78BDFE41EC5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C445-D886-434D-91BF-C06EE610DC8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33487A4-7761-49E2-823D-9D1C3AB6EB63}"/>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759DE3D-2163-4CBC-834C-9B38EE2A744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1EBA365-D1C6-4B5B-98A6-002AC649487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F2A147D-E2D1-4252-BA7C-A73596C643C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id="{4A4DDCE0-CAE8-4020-8DE1-CE57F1F7DF3D}"/>
            </a:ext>
          </a:extLst>
        </xdr:cNvPr>
        <xdr:cNvCxnSpPr/>
      </xdr:nvCxnSpPr>
      <xdr:spPr>
        <a:xfrm flipV="1">
          <a:off x="4634865" y="574776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id="{D15EC93D-128C-4941-9E44-0D7729312BDF}"/>
            </a:ext>
          </a:extLst>
        </xdr:cNvPr>
        <xdr:cNvSpPr txBox="1"/>
      </xdr:nvSpPr>
      <xdr:spPr>
        <a:xfrm>
          <a:off x="4673600" y="71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id="{B89E80C1-DB30-437A-B6CA-BD2A271BABDF}"/>
            </a:ext>
          </a:extLst>
        </xdr:cNvPr>
        <xdr:cNvCxnSpPr/>
      </xdr:nvCxnSpPr>
      <xdr:spPr>
        <a:xfrm>
          <a:off x="4546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id="{D86FCF77-66C1-4FD7-8866-1B70109B2BA7}"/>
            </a:ext>
          </a:extLst>
        </xdr:cNvPr>
        <xdr:cNvSpPr txBox="1"/>
      </xdr:nvSpPr>
      <xdr:spPr>
        <a:xfrm>
          <a:off x="46736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id="{5AFFA667-B30C-4803-A948-CF8B7695811E}"/>
            </a:ext>
          </a:extLst>
        </xdr:cNvPr>
        <xdr:cNvCxnSpPr/>
      </xdr:nvCxnSpPr>
      <xdr:spPr>
        <a:xfrm>
          <a:off x="4546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a:extLst>
            <a:ext uri="{FF2B5EF4-FFF2-40B4-BE49-F238E27FC236}">
              <a16:creationId xmlns:a16="http://schemas.microsoft.com/office/drawing/2014/main" id="{59CA79F4-52CB-4905-97D7-D21CA7511156}"/>
            </a:ext>
          </a:extLst>
        </xdr:cNvPr>
        <xdr:cNvSpPr txBox="1"/>
      </xdr:nvSpPr>
      <xdr:spPr>
        <a:xfrm>
          <a:off x="4673600" y="637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6E853229-50EB-4782-B9AC-F901C3032F68}"/>
            </a:ext>
          </a:extLst>
        </xdr:cNvPr>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402FC719-A88D-43C0-AFC9-1C152966BF62}"/>
            </a:ext>
          </a:extLst>
        </xdr:cNvPr>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E817AB6C-CBD4-43F9-BB93-2FAED3C15432}"/>
            </a:ext>
          </a:extLst>
        </xdr:cNvPr>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a:extLst>
            <a:ext uri="{FF2B5EF4-FFF2-40B4-BE49-F238E27FC236}">
              <a16:creationId xmlns:a16="http://schemas.microsoft.com/office/drawing/2014/main" id="{D71D789D-437B-4F0F-8E77-1D295877EFBB}"/>
            </a:ext>
          </a:extLst>
        </xdr:cNvPr>
        <xdr:cNvSpPr/>
      </xdr:nvSpPr>
      <xdr:spPr>
        <a:xfrm>
          <a:off x="1968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109982</xdr:rowOff>
    </xdr:from>
    <xdr:to>
      <xdr:col>6</xdr:col>
      <xdr:colOff>38100</xdr:colOff>
      <xdr:row>37</xdr:row>
      <xdr:rowOff>40132</xdr:rowOff>
    </xdr:to>
    <xdr:sp macro="" textlink="">
      <xdr:nvSpPr>
        <xdr:cNvPr id="65" name="フローチャート: 判断 64">
          <a:extLst>
            <a:ext uri="{FF2B5EF4-FFF2-40B4-BE49-F238E27FC236}">
              <a16:creationId xmlns:a16="http://schemas.microsoft.com/office/drawing/2014/main" id="{FB7D1CE5-BC65-48E8-9810-2F5E9806F3F8}"/>
            </a:ext>
          </a:extLst>
        </xdr:cNvPr>
        <xdr:cNvSpPr/>
      </xdr:nvSpPr>
      <xdr:spPr>
        <a:xfrm>
          <a:off x="1079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DE9CBFA-7AF5-4682-9364-EF80DBFF425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47B086D-7F53-4CFD-BF3B-4C01EA386F2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82D32E7-4891-446B-AB02-D74E8879186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CD7C302-A0F9-47A1-A5D3-1B59899B0A8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A085C5C-C73B-4B14-BE23-ABE59C9AF8F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27686</xdr:rowOff>
    </xdr:from>
    <xdr:to>
      <xdr:col>24</xdr:col>
      <xdr:colOff>114300</xdr:colOff>
      <xdr:row>35</xdr:row>
      <xdr:rowOff>129286</xdr:rowOff>
    </xdr:to>
    <xdr:sp macro="" textlink="">
      <xdr:nvSpPr>
        <xdr:cNvPr id="71" name="楕円 70">
          <a:extLst>
            <a:ext uri="{FF2B5EF4-FFF2-40B4-BE49-F238E27FC236}">
              <a16:creationId xmlns:a16="http://schemas.microsoft.com/office/drawing/2014/main" id="{ECDAFFD6-1E88-48E4-BB76-94E07AF204BA}"/>
            </a:ext>
          </a:extLst>
        </xdr:cNvPr>
        <xdr:cNvSpPr/>
      </xdr:nvSpPr>
      <xdr:spPr>
        <a:xfrm>
          <a:off x="4584700" y="60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50563</xdr:rowOff>
    </xdr:from>
    <xdr:ext cx="405111" cy="259045"/>
    <xdr:sp macro="" textlink="">
      <xdr:nvSpPr>
        <xdr:cNvPr id="72" name="【道路】&#10;有形固定資産減価償却率該当値テキスト">
          <a:extLst>
            <a:ext uri="{FF2B5EF4-FFF2-40B4-BE49-F238E27FC236}">
              <a16:creationId xmlns:a16="http://schemas.microsoft.com/office/drawing/2014/main" id="{B2C2FCB8-A593-430C-8DB8-027EDF8397EE}"/>
            </a:ext>
          </a:extLst>
        </xdr:cNvPr>
        <xdr:cNvSpPr txBox="1"/>
      </xdr:nvSpPr>
      <xdr:spPr>
        <a:xfrm>
          <a:off x="4673600" y="587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153416</xdr:rowOff>
    </xdr:from>
    <xdr:to>
      <xdr:col>20</xdr:col>
      <xdr:colOff>38100</xdr:colOff>
      <xdr:row>35</xdr:row>
      <xdr:rowOff>83566</xdr:rowOff>
    </xdr:to>
    <xdr:sp macro="" textlink="">
      <xdr:nvSpPr>
        <xdr:cNvPr id="73" name="楕円 72">
          <a:extLst>
            <a:ext uri="{FF2B5EF4-FFF2-40B4-BE49-F238E27FC236}">
              <a16:creationId xmlns:a16="http://schemas.microsoft.com/office/drawing/2014/main" id="{6E82B410-CFC9-41FA-99AC-9FD35EB335E3}"/>
            </a:ext>
          </a:extLst>
        </xdr:cNvPr>
        <xdr:cNvSpPr/>
      </xdr:nvSpPr>
      <xdr:spPr>
        <a:xfrm>
          <a:off x="3746500" y="598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32766</xdr:rowOff>
    </xdr:from>
    <xdr:to>
      <xdr:col>24</xdr:col>
      <xdr:colOff>63500</xdr:colOff>
      <xdr:row>35</xdr:row>
      <xdr:rowOff>78486</xdr:rowOff>
    </xdr:to>
    <xdr:cxnSp macro="">
      <xdr:nvCxnSpPr>
        <xdr:cNvPr id="74" name="直線コネクタ 73">
          <a:extLst>
            <a:ext uri="{FF2B5EF4-FFF2-40B4-BE49-F238E27FC236}">
              <a16:creationId xmlns:a16="http://schemas.microsoft.com/office/drawing/2014/main" id="{C58BF35A-08F4-4219-B2C4-0E09C74135FD}"/>
            </a:ext>
          </a:extLst>
        </xdr:cNvPr>
        <xdr:cNvCxnSpPr/>
      </xdr:nvCxnSpPr>
      <xdr:spPr>
        <a:xfrm>
          <a:off x="3797300" y="60335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107696</xdr:rowOff>
    </xdr:from>
    <xdr:to>
      <xdr:col>15</xdr:col>
      <xdr:colOff>101600</xdr:colOff>
      <xdr:row>35</xdr:row>
      <xdr:rowOff>37846</xdr:rowOff>
    </xdr:to>
    <xdr:sp macro="" textlink="">
      <xdr:nvSpPr>
        <xdr:cNvPr id="75" name="楕円 74">
          <a:extLst>
            <a:ext uri="{FF2B5EF4-FFF2-40B4-BE49-F238E27FC236}">
              <a16:creationId xmlns:a16="http://schemas.microsoft.com/office/drawing/2014/main" id="{640EAC05-E265-45D1-A87A-C9AFDD110CEC}"/>
            </a:ext>
          </a:extLst>
        </xdr:cNvPr>
        <xdr:cNvSpPr/>
      </xdr:nvSpPr>
      <xdr:spPr>
        <a:xfrm>
          <a:off x="2857500" y="593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158496</xdr:rowOff>
    </xdr:from>
    <xdr:to>
      <xdr:col>19</xdr:col>
      <xdr:colOff>177800</xdr:colOff>
      <xdr:row>35</xdr:row>
      <xdr:rowOff>32766</xdr:rowOff>
    </xdr:to>
    <xdr:cxnSp macro="">
      <xdr:nvCxnSpPr>
        <xdr:cNvPr id="76" name="直線コネクタ 75">
          <a:extLst>
            <a:ext uri="{FF2B5EF4-FFF2-40B4-BE49-F238E27FC236}">
              <a16:creationId xmlns:a16="http://schemas.microsoft.com/office/drawing/2014/main" id="{0F87C882-A686-4768-BEEB-8F70DA31FE9E}"/>
            </a:ext>
          </a:extLst>
        </xdr:cNvPr>
        <xdr:cNvCxnSpPr/>
      </xdr:nvCxnSpPr>
      <xdr:spPr>
        <a:xfrm>
          <a:off x="2908300" y="59877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59690</xdr:rowOff>
    </xdr:from>
    <xdr:to>
      <xdr:col>10</xdr:col>
      <xdr:colOff>165100</xdr:colOff>
      <xdr:row>34</xdr:row>
      <xdr:rowOff>161290</xdr:rowOff>
    </xdr:to>
    <xdr:sp macro="" textlink="">
      <xdr:nvSpPr>
        <xdr:cNvPr id="77" name="楕円 76">
          <a:extLst>
            <a:ext uri="{FF2B5EF4-FFF2-40B4-BE49-F238E27FC236}">
              <a16:creationId xmlns:a16="http://schemas.microsoft.com/office/drawing/2014/main" id="{29693C9E-35A0-4124-BAE3-DA468E1DFA19}"/>
            </a:ext>
          </a:extLst>
        </xdr:cNvPr>
        <xdr:cNvSpPr/>
      </xdr:nvSpPr>
      <xdr:spPr>
        <a:xfrm>
          <a:off x="1968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110490</xdr:rowOff>
    </xdr:from>
    <xdr:to>
      <xdr:col>15</xdr:col>
      <xdr:colOff>50800</xdr:colOff>
      <xdr:row>34</xdr:row>
      <xdr:rowOff>158496</xdr:rowOff>
    </xdr:to>
    <xdr:cxnSp macro="">
      <xdr:nvCxnSpPr>
        <xdr:cNvPr id="78" name="直線コネクタ 77">
          <a:extLst>
            <a:ext uri="{FF2B5EF4-FFF2-40B4-BE49-F238E27FC236}">
              <a16:creationId xmlns:a16="http://schemas.microsoft.com/office/drawing/2014/main" id="{5686B89F-2326-400B-86F6-B4381287D17A}"/>
            </a:ext>
          </a:extLst>
        </xdr:cNvPr>
        <xdr:cNvCxnSpPr/>
      </xdr:nvCxnSpPr>
      <xdr:spPr>
        <a:xfrm>
          <a:off x="2019300" y="593979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34544</xdr:rowOff>
    </xdr:from>
    <xdr:to>
      <xdr:col>6</xdr:col>
      <xdr:colOff>38100</xdr:colOff>
      <xdr:row>34</xdr:row>
      <xdr:rowOff>136144</xdr:rowOff>
    </xdr:to>
    <xdr:sp macro="" textlink="">
      <xdr:nvSpPr>
        <xdr:cNvPr id="79" name="楕円 78">
          <a:extLst>
            <a:ext uri="{FF2B5EF4-FFF2-40B4-BE49-F238E27FC236}">
              <a16:creationId xmlns:a16="http://schemas.microsoft.com/office/drawing/2014/main" id="{9F6C7C84-7007-4DDF-A6C5-2846940A8F4E}"/>
            </a:ext>
          </a:extLst>
        </xdr:cNvPr>
        <xdr:cNvSpPr/>
      </xdr:nvSpPr>
      <xdr:spPr>
        <a:xfrm>
          <a:off x="1079500" y="58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85344</xdr:rowOff>
    </xdr:from>
    <xdr:to>
      <xdr:col>10</xdr:col>
      <xdr:colOff>114300</xdr:colOff>
      <xdr:row>34</xdr:row>
      <xdr:rowOff>110490</xdr:rowOff>
    </xdr:to>
    <xdr:cxnSp macro="">
      <xdr:nvCxnSpPr>
        <xdr:cNvPr id="80" name="直線コネクタ 79">
          <a:extLst>
            <a:ext uri="{FF2B5EF4-FFF2-40B4-BE49-F238E27FC236}">
              <a16:creationId xmlns:a16="http://schemas.microsoft.com/office/drawing/2014/main" id="{08786EF3-7D29-440A-A2BA-14D1D4FA9399}"/>
            </a:ext>
          </a:extLst>
        </xdr:cNvPr>
        <xdr:cNvCxnSpPr/>
      </xdr:nvCxnSpPr>
      <xdr:spPr>
        <a:xfrm>
          <a:off x="1130300" y="591464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120413</xdr:rowOff>
    </xdr:from>
    <xdr:ext cx="405111" cy="259045"/>
    <xdr:sp macro="" textlink="">
      <xdr:nvSpPr>
        <xdr:cNvPr id="81" name="n_1aveValue【道路】&#10;有形固定資産減価償却率">
          <a:extLst>
            <a:ext uri="{FF2B5EF4-FFF2-40B4-BE49-F238E27FC236}">
              <a16:creationId xmlns:a16="http://schemas.microsoft.com/office/drawing/2014/main" id="{73BF1134-7BE4-4B16-934F-F889F624DF51}"/>
            </a:ext>
          </a:extLst>
        </xdr:cNvPr>
        <xdr:cNvSpPr txBox="1"/>
      </xdr:nvSpPr>
      <xdr:spPr>
        <a:xfrm>
          <a:off x="3582044"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82" name="n_2aveValue【道路】&#10;有形固定資産減価償却率">
          <a:extLst>
            <a:ext uri="{FF2B5EF4-FFF2-40B4-BE49-F238E27FC236}">
              <a16:creationId xmlns:a16="http://schemas.microsoft.com/office/drawing/2014/main" id="{B12DCAE7-2D0F-41C0-B4EC-48C799981610}"/>
            </a:ext>
          </a:extLst>
        </xdr:cNvPr>
        <xdr:cNvSpPr txBox="1"/>
      </xdr:nvSpPr>
      <xdr:spPr>
        <a:xfrm>
          <a:off x="2705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65549</xdr:rowOff>
    </xdr:from>
    <xdr:ext cx="405111" cy="259045"/>
    <xdr:sp macro="" textlink="">
      <xdr:nvSpPr>
        <xdr:cNvPr id="83" name="n_3aveValue【道路】&#10;有形固定資産減価償却率">
          <a:extLst>
            <a:ext uri="{FF2B5EF4-FFF2-40B4-BE49-F238E27FC236}">
              <a16:creationId xmlns:a16="http://schemas.microsoft.com/office/drawing/2014/main" id="{EFF5CCED-A3F7-4479-A99C-459C32F838EF}"/>
            </a:ext>
          </a:extLst>
        </xdr:cNvPr>
        <xdr:cNvSpPr txBox="1"/>
      </xdr:nvSpPr>
      <xdr:spPr>
        <a:xfrm>
          <a:off x="18167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31259</xdr:rowOff>
    </xdr:from>
    <xdr:ext cx="405111" cy="259045"/>
    <xdr:sp macro="" textlink="">
      <xdr:nvSpPr>
        <xdr:cNvPr id="84" name="n_4aveValue【道路】&#10;有形固定資産減価償却率">
          <a:extLst>
            <a:ext uri="{FF2B5EF4-FFF2-40B4-BE49-F238E27FC236}">
              <a16:creationId xmlns:a16="http://schemas.microsoft.com/office/drawing/2014/main" id="{079390B3-C67A-4722-9F02-15E521A70BC3}"/>
            </a:ext>
          </a:extLst>
        </xdr:cNvPr>
        <xdr:cNvSpPr txBox="1"/>
      </xdr:nvSpPr>
      <xdr:spPr>
        <a:xfrm>
          <a:off x="927744" y="637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100093</xdr:rowOff>
    </xdr:from>
    <xdr:ext cx="405111" cy="259045"/>
    <xdr:sp macro="" textlink="">
      <xdr:nvSpPr>
        <xdr:cNvPr id="85" name="n_1mainValue【道路】&#10;有形固定資産減価償却率">
          <a:extLst>
            <a:ext uri="{FF2B5EF4-FFF2-40B4-BE49-F238E27FC236}">
              <a16:creationId xmlns:a16="http://schemas.microsoft.com/office/drawing/2014/main" id="{B20E3E0F-8A88-4127-BAC0-D64A71469AFF}"/>
            </a:ext>
          </a:extLst>
        </xdr:cNvPr>
        <xdr:cNvSpPr txBox="1"/>
      </xdr:nvSpPr>
      <xdr:spPr>
        <a:xfrm>
          <a:off x="3582044" y="575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54373</xdr:rowOff>
    </xdr:from>
    <xdr:ext cx="405111" cy="259045"/>
    <xdr:sp macro="" textlink="">
      <xdr:nvSpPr>
        <xdr:cNvPr id="86" name="n_2mainValue【道路】&#10;有形固定資産減価償却率">
          <a:extLst>
            <a:ext uri="{FF2B5EF4-FFF2-40B4-BE49-F238E27FC236}">
              <a16:creationId xmlns:a16="http://schemas.microsoft.com/office/drawing/2014/main" id="{00B99BEB-5C65-4EA0-957C-42146DB0FA7B}"/>
            </a:ext>
          </a:extLst>
        </xdr:cNvPr>
        <xdr:cNvSpPr txBox="1"/>
      </xdr:nvSpPr>
      <xdr:spPr>
        <a:xfrm>
          <a:off x="2705744" y="571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6367</xdr:rowOff>
    </xdr:from>
    <xdr:ext cx="405111" cy="259045"/>
    <xdr:sp macro="" textlink="">
      <xdr:nvSpPr>
        <xdr:cNvPr id="87" name="n_3mainValue【道路】&#10;有形固定資産減価償却率">
          <a:extLst>
            <a:ext uri="{FF2B5EF4-FFF2-40B4-BE49-F238E27FC236}">
              <a16:creationId xmlns:a16="http://schemas.microsoft.com/office/drawing/2014/main" id="{9ED662A6-D1DE-4205-B876-E3EB789D0D89}"/>
            </a:ext>
          </a:extLst>
        </xdr:cNvPr>
        <xdr:cNvSpPr txBox="1"/>
      </xdr:nvSpPr>
      <xdr:spPr>
        <a:xfrm>
          <a:off x="1816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152671</xdr:rowOff>
    </xdr:from>
    <xdr:ext cx="405111" cy="259045"/>
    <xdr:sp macro="" textlink="">
      <xdr:nvSpPr>
        <xdr:cNvPr id="88" name="n_4mainValue【道路】&#10;有形固定資産減価償却率">
          <a:extLst>
            <a:ext uri="{FF2B5EF4-FFF2-40B4-BE49-F238E27FC236}">
              <a16:creationId xmlns:a16="http://schemas.microsoft.com/office/drawing/2014/main" id="{F69A5DFE-5EBB-476E-83B4-C2FF0709C6AE}"/>
            </a:ext>
          </a:extLst>
        </xdr:cNvPr>
        <xdr:cNvSpPr txBox="1"/>
      </xdr:nvSpPr>
      <xdr:spPr>
        <a:xfrm>
          <a:off x="927744" y="56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B54FA8F-476E-4590-8771-F6A70168EE9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3F1FE0B-FAFB-4522-926B-4B63387A8A5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551C313-0681-4270-9FF7-1A880BA21AC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E975A3C-108F-4B14-9485-BB3704A47CB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3A96BAA-1288-4063-9719-461FD5D9B88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12DD661-E955-4899-8A72-F02F0DA471F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C5F21A1-CBEE-4348-85A9-AC7CFDD7B1D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3B91C42-30E8-4AF1-827F-12707AD2DC9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1B84506-8D7C-44D8-A87C-9BC71366A8F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7CC6C02-235C-4328-971C-E5DB4919180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AC5A3B98-3ED6-46F4-BCB8-E13094D6B96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ACFAE93-E265-4E89-80CE-396A995ABD2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92DA4456-8477-48D8-999F-4F5DC41829D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FFBD1D47-757A-42F3-AC26-07A89333115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6A5C607B-1C1D-4455-A9C2-D8C73C18133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B654EA91-068F-4791-AB98-918863E69258}"/>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FAC5721-56CA-4D8A-A572-8A766C940DB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33FABD41-B150-48A0-BE44-E29F02927CC7}"/>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32499FB4-F202-4D0E-BB35-2BE9AF25D18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B75D2773-55CC-4FD8-AEFF-DB478B6E6A43}"/>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C07362D-A0B5-4149-9AFF-9415484A722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C3F3F0D6-D054-444B-8A94-1A8EC54C5B1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959B4AA-24CB-4489-889D-70EB5616EE4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a:extLst>
            <a:ext uri="{FF2B5EF4-FFF2-40B4-BE49-F238E27FC236}">
              <a16:creationId xmlns:a16="http://schemas.microsoft.com/office/drawing/2014/main" id="{E9D8454C-B1B6-40B0-9D6D-E4271AF32CA6}"/>
            </a:ext>
          </a:extLst>
        </xdr:cNvPr>
        <xdr:cNvCxnSpPr/>
      </xdr:nvCxnSpPr>
      <xdr:spPr>
        <a:xfrm flipV="1">
          <a:off x="10476865" y="5798005"/>
          <a:ext cx="0" cy="137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a:extLst>
            <a:ext uri="{FF2B5EF4-FFF2-40B4-BE49-F238E27FC236}">
              <a16:creationId xmlns:a16="http://schemas.microsoft.com/office/drawing/2014/main" id="{834481EC-405F-4130-9C96-342B47498699}"/>
            </a:ext>
          </a:extLst>
        </xdr:cNvPr>
        <xdr:cNvSpPr txBox="1"/>
      </xdr:nvSpPr>
      <xdr:spPr>
        <a:xfrm>
          <a:off x="10515600" y="71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a:extLst>
            <a:ext uri="{FF2B5EF4-FFF2-40B4-BE49-F238E27FC236}">
              <a16:creationId xmlns:a16="http://schemas.microsoft.com/office/drawing/2014/main" id="{3713E659-60DE-461F-8553-27DDC6363BCD}"/>
            </a:ext>
          </a:extLst>
        </xdr:cNvPr>
        <xdr:cNvCxnSpPr/>
      </xdr:nvCxnSpPr>
      <xdr:spPr>
        <a:xfrm>
          <a:off x="10388600" y="71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a:extLst>
            <a:ext uri="{FF2B5EF4-FFF2-40B4-BE49-F238E27FC236}">
              <a16:creationId xmlns:a16="http://schemas.microsoft.com/office/drawing/2014/main" id="{6CAB09CC-38AD-494E-BFED-9911D0745A4F}"/>
            </a:ext>
          </a:extLst>
        </xdr:cNvPr>
        <xdr:cNvSpPr txBox="1"/>
      </xdr:nvSpPr>
      <xdr:spPr>
        <a:xfrm>
          <a:off x="10515600" y="55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a:extLst>
            <a:ext uri="{FF2B5EF4-FFF2-40B4-BE49-F238E27FC236}">
              <a16:creationId xmlns:a16="http://schemas.microsoft.com/office/drawing/2014/main" id="{2C9DA8AD-87FA-4E7B-B989-E54F3FC505FC}"/>
            </a:ext>
          </a:extLst>
        </xdr:cNvPr>
        <xdr:cNvCxnSpPr/>
      </xdr:nvCxnSpPr>
      <xdr:spPr>
        <a:xfrm>
          <a:off x="10388600" y="57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35758</xdr:rowOff>
    </xdr:from>
    <xdr:ext cx="534377" cy="259045"/>
    <xdr:sp macro="" textlink="">
      <xdr:nvSpPr>
        <xdr:cNvPr id="117" name="【道路】&#10;一人当たり延長平均値テキスト">
          <a:extLst>
            <a:ext uri="{FF2B5EF4-FFF2-40B4-BE49-F238E27FC236}">
              <a16:creationId xmlns:a16="http://schemas.microsoft.com/office/drawing/2014/main" id="{B4CBAD57-88E3-4F5B-9C91-FD55590FB491}"/>
            </a:ext>
          </a:extLst>
        </xdr:cNvPr>
        <xdr:cNvSpPr txBox="1"/>
      </xdr:nvSpPr>
      <xdr:spPr>
        <a:xfrm>
          <a:off x="10515600" y="655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a:extLst>
            <a:ext uri="{FF2B5EF4-FFF2-40B4-BE49-F238E27FC236}">
              <a16:creationId xmlns:a16="http://schemas.microsoft.com/office/drawing/2014/main" id="{40B80B58-F147-4041-A220-387679391C73}"/>
            </a:ext>
          </a:extLst>
        </xdr:cNvPr>
        <xdr:cNvSpPr/>
      </xdr:nvSpPr>
      <xdr:spPr>
        <a:xfrm>
          <a:off x="10426700" y="669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a:extLst>
            <a:ext uri="{FF2B5EF4-FFF2-40B4-BE49-F238E27FC236}">
              <a16:creationId xmlns:a16="http://schemas.microsoft.com/office/drawing/2014/main" id="{FC5CC50C-089C-4DD2-9B3C-C6B677B9C373}"/>
            </a:ext>
          </a:extLst>
        </xdr:cNvPr>
        <xdr:cNvSpPr/>
      </xdr:nvSpPr>
      <xdr:spPr>
        <a:xfrm>
          <a:off x="95885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a:extLst>
            <a:ext uri="{FF2B5EF4-FFF2-40B4-BE49-F238E27FC236}">
              <a16:creationId xmlns:a16="http://schemas.microsoft.com/office/drawing/2014/main" id="{107F546B-5D7B-4DAE-95F3-11BD3FCD5588}"/>
            </a:ext>
          </a:extLst>
        </xdr:cNvPr>
        <xdr:cNvSpPr/>
      </xdr:nvSpPr>
      <xdr:spPr>
        <a:xfrm>
          <a:off x="8699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a:extLst>
            <a:ext uri="{FF2B5EF4-FFF2-40B4-BE49-F238E27FC236}">
              <a16:creationId xmlns:a16="http://schemas.microsoft.com/office/drawing/2014/main" id="{27D5166C-B4F7-41DD-89CD-6D199C8A32F5}"/>
            </a:ext>
          </a:extLst>
        </xdr:cNvPr>
        <xdr:cNvSpPr/>
      </xdr:nvSpPr>
      <xdr:spPr>
        <a:xfrm>
          <a:off x="7810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92143</xdr:rowOff>
    </xdr:from>
    <xdr:to>
      <xdr:col>36</xdr:col>
      <xdr:colOff>165100</xdr:colOff>
      <xdr:row>40</xdr:row>
      <xdr:rowOff>22293</xdr:rowOff>
    </xdr:to>
    <xdr:sp macro="" textlink="">
      <xdr:nvSpPr>
        <xdr:cNvPr id="122" name="フローチャート: 判断 121">
          <a:extLst>
            <a:ext uri="{FF2B5EF4-FFF2-40B4-BE49-F238E27FC236}">
              <a16:creationId xmlns:a16="http://schemas.microsoft.com/office/drawing/2014/main" id="{3C558CE5-7345-4C7A-8001-A89C66AB06E8}"/>
            </a:ext>
          </a:extLst>
        </xdr:cNvPr>
        <xdr:cNvSpPr/>
      </xdr:nvSpPr>
      <xdr:spPr>
        <a:xfrm>
          <a:off x="6921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9DBC9F5-6CE6-4EA0-8942-51DBF67927E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208228D-DBE3-4CED-97A2-ACDE170A54B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9C9A1ED-E2CC-488A-AB5A-C081173B170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516B499-8BEC-4D03-BC60-24B4512ED02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760EE67-E4CD-4B8A-88FE-E6D2BB66DD0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37935</xdr:rowOff>
    </xdr:from>
    <xdr:to>
      <xdr:col>55</xdr:col>
      <xdr:colOff>50800</xdr:colOff>
      <xdr:row>39</xdr:row>
      <xdr:rowOff>139535</xdr:rowOff>
    </xdr:to>
    <xdr:sp macro="" textlink="">
      <xdr:nvSpPr>
        <xdr:cNvPr id="128" name="楕円 127">
          <a:extLst>
            <a:ext uri="{FF2B5EF4-FFF2-40B4-BE49-F238E27FC236}">
              <a16:creationId xmlns:a16="http://schemas.microsoft.com/office/drawing/2014/main" id="{F6ED0DE2-3C71-430B-AAD2-938A64F7DD47}"/>
            </a:ext>
          </a:extLst>
        </xdr:cNvPr>
        <xdr:cNvSpPr/>
      </xdr:nvSpPr>
      <xdr:spPr>
        <a:xfrm>
          <a:off x="10426700" y="672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16362</xdr:rowOff>
    </xdr:from>
    <xdr:ext cx="534377" cy="259045"/>
    <xdr:sp macro="" textlink="">
      <xdr:nvSpPr>
        <xdr:cNvPr id="129" name="【道路】&#10;一人当たり延長該当値テキスト">
          <a:extLst>
            <a:ext uri="{FF2B5EF4-FFF2-40B4-BE49-F238E27FC236}">
              <a16:creationId xmlns:a16="http://schemas.microsoft.com/office/drawing/2014/main" id="{72969953-93A9-47BD-A7E6-4805C9DB7CBC}"/>
            </a:ext>
          </a:extLst>
        </xdr:cNvPr>
        <xdr:cNvSpPr txBox="1"/>
      </xdr:nvSpPr>
      <xdr:spPr>
        <a:xfrm>
          <a:off x="10515600" y="6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25103</xdr:rowOff>
    </xdr:from>
    <xdr:to>
      <xdr:col>50</xdr:col>
      <xdr:colOff>165100</xdr:colOff>
      <xdr:row>39</xdr:row>
      <xdr:rowOff>126703</xdr:rowOff>
    </xdr:to>
    <xdr:sp macro="" textlink="">
      <xdr:nvSpPr>
        <xdr:cNvPr id="130" name="楕円 129">
          <a:extLst>
            <a:ext uri="{FF2B5EF4-FFF2-40B4-BE49-F238E27FC236}">
              <a16:creationId xmlns:a16="http://schemas.microsoft.com/office/drawing/2014/main" id="{692C52D4-17CD-4BD7-AECC-ACC89F535D8C}"/>
            </a:ext>
          </a:extLst>
        </xdr:cNvPr>
        <xdr:cNvSpPr/>
      </xdr:nvSpPr>
      <xdr:spPr>
        <a:xfrm>
          <a:off x="9588500" y="671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75903</xdr:rowOff>
    </xdr:from>
    <xdr:to>
      <xdr:col>55</xdr:col>
      <xdr:colOff>0</xdr:colOff>
      <xdr:row>39</xdr:row>
      <xdr:rowOff>88735</xdr:rowOff>
    </xdr:to>
    <xdr:cxnSp macro="">
      <xdr:nvCxnSpPr>
        <xdr:cNvPr id="131" name="直線コネクタ 130">
          <a:extLst>
            <a:ext uri="{FF2B5EF4-FFF2-40B4-BE49-F238E27FC236}">
              <a16:creationId xmlns:a16="http://schemas.microsoft.com/office/drawing/2014/main" id="{447CB3B4-040C-4EA9-A799-16204DA20C14}"/>
            </a:ext>
          </a:extLst>
        </xdr:cNvPr>
        <xdr:cNvCxnSpPr/>
      </xdr:nvCxnSpPr>
      <xdr:spPr>
        <a:xfrm>
          <a:off x="9639300" y="6762453"/>
          <a:ext cx="838200" cy="1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41242</xdr:rowOff>
    </xdr:from>
    <xdr:to>
      <xdr:col>46</xdr:col>
      <xdr:colOff>38100</xdr:colOff>
      <xdr:row>39</xdr:row>
      <xdr:rowOff>142842</xdr:rowOff>
    </xdr:to>
    <xdr:sp macro="" textlink="">
      <xdr:nvSpPr>
        <xdr:cNvPr id="132" name="楕円 131">
          <a:extLst>
            <a:ext uri="{FF2B5EF4-FFF2-40B4-BE49-F238E27FC236}">
              <a16:creationId xmlns:a16="http://schemas.microsoft.com/office/drawing/2014/main" id="{66584E8F-D3B0-4B9F-B39D-6AE2C4101D30}"/>
            </a:ext>
          </a:extLst>
        </xdr:cNvPr>
        <xdr:cNvSpPr/>
      </xdr:nvSpPr>
      <xdr:spPr>
        <a:xfrm>
          <a:off x="8699500" y="672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75903</xdr:rowOff>
    </xdr:from>
    <xdr:to>
      <xdr:col>50</xdr:col>
      <xdr:colOff>114300</xdr:colOff>
      <xdr:row>39</xdr:row>
      <xdr:rowOff>92042</xdr:rowOff>
    </xdr:to>
    <xdr:cxnSp macro="">
      <xdr:nvCxnSpPr>
        <xdr:cNvPr id="133" name="直線コネクタ 132">
          <a:extLst>
            <a:ext uri="{FF2B5EF4-FFF2-40B4-BE49-F238E27FC236}">
              <a16:creationId xmlns:a16="http://schemas.microsoft.com/office/drawing/2014/main" id="{2B19A765-C170-4D54-9782-D5812C8A7261}"/>
            </a:ext>
          </a:extLst>
        </xdr:cNvPr>
        <xdr:cNvCxnSpPr/>
      </xdr:nvCxnSpPr>
      <xdr:spPr>
        <a:xfrm flipV="1">
          <a:off x="8750300" y="6762453"/>
          <a:ext cx="8890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45783</xdr:rowOff>
    </xdr:from>
    <xdr:to>
      <xdr:col>41</xdr:col>
      <xdr:colOff>101600</xdr:colOff>
      <xdr:row>39</xdr:row>
      <xdr:rowOff>147383</xdr:rowOff>
    </xdr:to>
    <xdr:sp macro="" textlink="">
      <xdr:nvSpPr>
        <xdr:cNvPr id="134" name="楕円 133">
          <a:extLst>
            <a:ext uri="{FF2B5EF4-FFF2-40B4-BE49-F238E27FC236}">
              <a16:creationId xmlns:a16="http://schemas.microsoft.com/office/drawing/2014/main" id="{B4AED1FA-268F-48AC-A029-FD269B042594}"/>
            </a:ext>
          </a:extLst>
        </xdr:cNvPr>
        <xdr:cNvSpPr/>
      </xdr:nvSpPr>
      <xdr:spPr>
        <a:xfrm>
          <a:off x="7810500" y="673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92042</xdr:rowOff>
    </xdr:from>
    <xdr:to>
      <xdr:col>45</xdr:col>
      <xdr:colOff>177800</xdr:colOff>
      <xdr:row>39</xdr:row>
      <xdr:rowOff>96583</xdr:rowOff>
    </xdr:to>
    <xdr:cxnSp macro="">
      <xdr:nvCxnSpPr>
        <xdr:cNvPr id="135" name="直線コネクタ 134">
          <a:extLst>
            <a:ext uri="{FF2B5EF4-FFF2-40B4-BE49-F238E27FC236}">
              <a16:creationId xmlns:a16="http://schemas.microsoft.com/office/drawing/2014/main" id="{3C108C60-D280-4C3C-94AD-DF4F16955729}"/>
            </a:ext>
          </a:extLst>
        </xdr:cNvPr>
        <xdr:cNvCxnSpPr/>
      </xdr:nvCxnSpPr>
      <xdr:spPr>
        <a:xfrm flipV="1">
          <a:off x="7861300" y="6778592"/>
          <a:ext cx="889000" cy="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62822</xdr:rowOff>
    </xdr:from>
    <xdr:to>
      <xdr:col>36</xdr:col>
      <xdr:colOff>165100</xdr:colOff>
      <xdr:row>39</xdr:row>
      <xdr:rowOff>164422</xdr:rowOff>
    </xdr:to>
    <xdr:sp macro="" textlink="">
      <xdr:nvSpPr>
        <xdr:cNvPr id="136" name="楕円 135">
          <a:extLst>
            <a:ext uri="{FF2B5EF4-FFF2-40B4-BE49-F238E27FC236}">
              <a16:creationId xmlns:a16="http://schemas.microsoft.com/office/drawing/2014/main" id="{54DA209E-EF13-48D1-9917-70082C6FC85C}"/>
            </a:ext>
          </a:extLst>
        </xdr:cNvPr>
        <xdr:cNvSpPr/>
      </xdr:nvSpPr>
      <xdr:spPr>
        <a:xfrm>
          <a:off x="6921500" y="674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96583</xdr:rowOff>
    </xdr:from>
    <xdr:to>
      <xdr:col>41</xdr:col>
      <xdr:colOff>50800</xdr:colOff>
      <xdr:row>39</xdr:row>
      <xdr:rowOff>113622</xdr:rowOff>
    </xdr:to>
    <xdr:cxnSp macro="">
      <xdr:nvCxnSpPr>
        <xdr:cNvPr id="137" name="直線コネクタ 136">
          <a:extLst>
            <a:ext uri="{FF2B5EF4-FFF2-40B4-BE49-F238E27FC236}">
              <a16:creationId xmlns:a16="http://schemas.microsoft.com/office/drawing/2014/main" id="{583663A2-639F-4ABB-B1B0-49FCB753BD0F}"/>
            </a:ext>
          </a:extLst>
        </xdr:cNvPr>
        <xdr:cNvCxnSpPr/>
      </xdr:nvCxnSpPr>
      <xdr:spPr>
        <a:xfrm flipV="1">
          <a:off x="6972300" y="6783133"/>
          <a:ext cx="889000" cy="1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139130</xdr:rowOff>
    </xdr:from>
    <xdr:ext cx="534377" cy="259045"/>
    <xdr:sp macro="" textlink="">
      <xdr:nvSpPr>
        <xdr:cNvPr id="138" name="n_1aveValue【道路】&#10;一人当たり延長">
          <a:extLst>
            <a:ext uri="{FF2B5EF4-FFF2-40B4-BE49-F238E27FC236}">
              <a16:creationId xmlns:a16="http://schemas.microsoft.com/office/drawing/2014/main" id="{30AB648E-1646-45CA-878A-2449B613D4BE}"/>
            </a:ext>
          </a:extLst>
        </xdr:cNvPr>
        <xdr:cNvSpPr txBox="1"/>
      </xdr:nvSpPr>
      <xdr:spPr>
        <a:xfrm>
          <a:off x="9359411" y="64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155894</xdr:rowOff>
    </xdr:from>
    <xdr:ext cx="534377" cy="259045"/>
    <xdr:sp macro="" textlink="">
      <xdr:nvSpPr>
        <xdr:cNvPr id="139" name="n_2aveValue【道路】&#10;一人当たり延長">
          <a:extLst>
            <a:ext uri="{FF2B5EF4-FFF2-40B4-BE49-F238E27FC236}">
              <a16:creationId xmlns:a16="http://schemas.microsoft.com/office/drawing/2014/main" id="{2B7D1FDC-02A3-4314-9A0C-7F6C76737901}"/>
            </a:ext>
          </a:extLst>
        </xdr:cNvPr>
        <xdr:cNvSpPr txBox="1"/>
      </xdr:nvSpPr>
      <xdr:spPr>
        <a:xfrm>
          <a:off x="8483111" y="64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7728</xdr:rowOff>
    </xdr:from>
    <xdr:ext cx="534377" cy="259045"/>
    <xdr:sp macro="" textlink="">
      <xdr:nvSpPr>
        <xdr:cNvPr id="140" name="n_3aveValue【道路】&#10;一人当たり延長">
          <a:extLst>
            <a:ext uri="{FF2B5EF4-FFF2-40B4-BE49-F238E27FC236}">
              <a16:creationId xmlns:a16="http://schemas.microsoft.com/office/drawing/2014/main" id="{E2FFDD97-2161-4AD1-88C9-0C38BDC80C10}"/>
            </a:ext>
          </a:extLst>
        </xdr:cNvPr>
        <xdr:cNvSpPr txBox="1"/>
      </xdr:nvSpPr>
      <xdr:spPr>
        <a:xfrm>
          <a:off x="7594111" y="68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13420</xdr:rowOff>
    </xdr:from>
    <xdr:ext cx="534377" cy="259045"/>
    <xdr:sp macro="" textlink="">
      <xdr:nvSpPr>
        <xdr:cNvPr id="141" name="n_4aveValue【道路】&#10;一人当たり延長">
          <a:extLst>
            <a:ext uri="{FF2B5EF4-FFF2-40B4-BE49-F238E27FC236}">
              <a16:creationId xmlns:a16="http://schemas.microsoft.com/office/drawing/2014/main" id="{B9D96624-2D41-4BB0-AC2D-8308DC9FB5A4}"/>
            </a:ext>
          </a:extLst>
        </xdr:cNvPr>
        <xdr:cNvSpPr txBox="1"/>
      </xdr:nvSpPr>
      <xdr:spPr>
        <a:xfrm>
          <a:off x="6705111" y="687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117830</xdr:rowOff>
    </xdr:from>
    <xdr:ext cx="534377" cy="259045"/>
    <xdr:sp macro="" textlink="">
      <xdr:nvSpPr>
        <xdr:cNvPr id="142" name="n_1mainValue【道路】&#10;一人当たり延長">
          <a:extLst>
            <a:ext uri="{FF2B5EF4-FFF2-40B4-BE49-F238E27FC236}">
              <a16:creationId xmlns:a16="http://schemas.microsoft.com/office/drawing/2014/main" id="{36687DC1-CFD5-4B28-BAB1-EA9D228D7E9C}"/>
            </a:ext>
          </a:extLst>
        </xdr:cNvPr>
        <xdr:cNvSpPr txBox="1"/>
      </xdr:nvSpPr>
      <xdr:spPr>
        <a:xfrm>
          <a:off x="9359411" y="68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133969</xdr:rowOff>
    </xdr:from>
    <xdr:ext cx="534377" cy="259045"/>
    <xdr:sp macro="" textlink="">
      <xdr:nvSpPr>
        <xdr:cNvPr id="143" name="n_2mainValue【道路】&#10;一人当たり延長">
          <a:extLst>
            <a:ext uri="{FF2B5EF4-FFF2-40B4-BE49-F238E27FC236}">
              <a16:creationId xmlns:a16="http://schemas.microsoft.com/office/drawing/2014/main" id="{8B13781C-E13C-454B-A16A-90398A3A4BFC}"/>
            </a:ext>
          </a:extLst>
        </xdr:cNvPr>
        <xdr:cNvSpPr txBox="1"/>
      </xdr:nvSpPr>
      <xdr:spPr>
        <a:xfrm>
          <a:off x="8483111" y="682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163910</xdr:rowOff>
    </xdr:from>
    <xdr:ext cx="534377" cy="259045"/>
    <xdr:sp macro="" textlink="">
      <xdr:nvSpPr>
        <xdr:cNvPr id="144" name="n_3mainValue【道路】&#10;一人当たり延長">
          <a:extLst>
            <a:ext uri="{FF2B5EF4-FFF2-40B4-BE49-F238E27FC236}">
              <a16:creationId xmlns:a16="http://schemas.microsoft.com/office/drawing/2014/main" id="{BA2A8F17-6A2D-428E-A687-37E4FE7FA17E}"/>
            </a:ext>
          </a:extLst>
        </xdr:cNvPr>
        <xdr:cNvSpPr txBox="1"/>
      </xdr:nvSpPr>
      <xdr:spPr>
        <a:xfrm>
          <a:off x="7594111" y="650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9499</xdr:rowOff>
    </xdr:from>
    <xdr:ext cx="534377" cy="259045"/>
    <xdr:sp macro="" textlink="">
      <xdr:nvSpPr>
        <xdr:cNvPr id="145" name="n_4mainValue【道路】&#10;一人当たり延長">
          <a:extLst>
            <a:ext uri="{FF2B5EF4-FFF2-40B4-BE49-F238E27FC236}">
              <a16:creationId xmlns:a16="http://schemas.microsoft.com/office/drawing/2014/main" id="{9860EF74-7563-40FB-AA03-0973392A06B2}"/>
            </a:ext>
          </a:extLst>
        </xdr:cNvPr>
        <xdr:cNvSpPr txBox="1"/>
      </xdr:nvSpPr>
      <xdr:spPr>
        <a:xfrm>
          <a:off x="6705111" y="652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420BE32-96E7-4362-A528-DEFB12FE9F8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D6EFA72-B8FA-46D9-B766-970E44C3B70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2CBB8F1-B05F-4923-BB88-65B36E2D1DD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72962F2-F578-407B-B9B8-611D0941869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2C10932-4CA8-4817-A893-3DA42CA383C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238AD4B-033F-4A98-9D24-A784050A12A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CC0916C-B551-4D66-BB15-368ED8FB529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9192414-4667-41C6-990C-E79FCC53F55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19B0AFA-7D68-4216-9284-2D81F179B2F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64FFE90-A29B-400C-BD81-C19A0DE4CFC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C7B9070-D801-4A01-80D5-E196B1D4675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F65937BC-14FB-48E6-A260-AB34F785270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576AF3FD-C72A-48EE-9D5F-7EBB05C606A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7EB41DC6-0C13-4F0E-B5CF-6BD125F8502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447A75A5-1493-4778-B716-FE7D75BEA3D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66B5FBE6-FDB8-4D92-9542-14BCCFC21A4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EB5B8FB-FBF9-458F-A1AC-587DE52C20B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BD4F8E8-15DB-4415-986A-A5ADA47B8F6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882CB3BD-6069-4FC9-BD04-5502696F0F4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E9DEC7F2-49DA-4B97-A473-77EF28906FD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C40029AF-6222-4D66-942E-B3FBAE14AFE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90A876A-BBF9-4E0B-A43D-51844072C33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91159A2C-7CAC-4A7F-9D39-232F5B94D5C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752D3333-39D1-49E9-87C1-233FEE36EE4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665CF2CC-FA47-4EC1-9D0E-FBA69238E27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a:extLst>
            <a:ext uri="{FF2B5EF4-FFF2-40B4-BE49-F238E27FC236}">
              <a16:creationId xmlns:a16="http://schemas.microsoft.com/office/drawing/2014/main" id="{10CC62E9-B8E5-4DBA-A287-FAD57E953D1A}"/>
            </a:ext>
          </a:extLst>
        </xdr:cNvPr>
        <xdr:cNvCxnSpPr/>
      </xdr:nvCxnSpPr>
      <xdr:spPr>
        <a:xfrm flipV="1">
          <a:off x="4634865" y="965181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FC68AB94-4549-4E0D-A356-CD7BDD12EFC9}"/>
            </a:ext>
          </a:extLst>
        </xdr:cNvPr>
        <xdr:cNvSpPr txBox="1"/>
      </xdr:nvSpPr>
      <xdr:spPr>
        <a:xfrm>
          <a:off x="4673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a:extLst>
            <a:ext uri="{FF2B5EF4-FFF2-40B4-BE49-F238E27FC236}">
              <a16:creationId xmlns:a16="http://schemas.microsoft.com/office/drawing/2014/main" id="{4A2A274F-A109-4BEF-99E8-080EEEFE1E3A}"/>
            </a:ext>
          </a:extLst>
        </xdr:cNvPr>
        <xdr:cNvCxnSpPr/>
      </xdr:nvCxnSpPr>
      <xdr:spPr>
        <a:xfrm>
          <a:off x="4546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6B0A6908-DD69-4E55-8D97-6833908DDC84}"/>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a:extLst>
            <a:ext uri="{FF2B5EF4-FFF2-40B4-BE49-F238E27FC236}">
              <a16:creationId xmlns:a16="http://schemas.microsoft.com/office/drawing/2014/main" id="{A826A73A-965D-4134-99CF-D9C3B7980C2F}"/>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9896949A-5928-4E95-9AF0-1D7762CA7145}"/>
            </a:ext>
          </a:extLst>
        </xdr:cNvPr>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a:extLst>
            <a:ext uri="{FF2B5EF4-FFF2-40B4-BE49-F238E27FC236}">
              <a16:creationId xmlns:a16="http://schemas.microsoft.com/office/drawing/2014/main" id="{A967B076-6B7E-4EC4-A86F-78BA61AA167C}"/>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a:extLst>
            <a:ext uri="{FF2B5EF4-FFF2-40B4-BE49-F238E27FC236}">
              <a16:creationId xmlns:a16="http://schemas.microsoft.com/office/drawing/2014/main" id="{F76B9944-152F-4101-B247-2494DCD5DD57}"/>
            </a:ext>
          </a:extLst>
        </xdr:cNvPr>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a:extLst>
            <a:ext uri="{FF2B5EF4-FFF2-40B4-BE49-F238E27FC236}">
              <a16:creationId xmlns:a16="http://schemas.microsoft.com/office/drawing/2014/main" id="{82E5150C-C6F3-4096-9307-33D307695845}"/>
            </a:ext>
          </a:extLst>
        </xdr:cNvPr>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0" name="フローチャート: 判断 179">
          <a:extLst>
            <a:ext uri="{FF2B5EF4-FFF2-40B4-BE49-F238E27FC236}">
              <a16:creationId xmlns:a16="http://schemas.microsoft.com/office/drawing/2014/main" id="{5B23F000-FA88-42F1-98D9-C220CF798279}"/>
            </a:ext>
          </a:extLst>
        </xdr:cNvPr>
        <xdr:cNvSpPr/>
      </xdr:nvSpPr>
      <xdr:spPr>
        <a:xfrm>
          <a:off x="1968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25944</xdr:rowOff>
    </xdr:from>
    <xdr:to>
      <xdr:col>6</xdr:col>
      <xdr:colOff>38100</xdr:colOff>
      <xdr:row>61</xdr:row>
      <xdr:rowOff>127544</xdr:rowOff>
    </xdr:to>
    <xdr:sp macro="" textlink="">
      <xdr:nvSpPr>
        <xdr:cNvPr id="181" name="フローチャート: 判断 180">
          <a:extLst>
            <a:ext uri="{FF2B5EF4-FFF2-40B4-BE49-F238E27FC236}">
              <a16:creationId xmlns:a16="http://schemas.microsoft.com/office/drawing/2014/main" id="{58DB1E26-4B5E-4A61-96B8-5F5F8E7DAEF7}"/>
            </a:ext>
          </a:extLst>
        </xdr:cNvPr>
        <xdr:cNvSpPr/>
      </xdr:nvSpPr>
      <xdr:spPr>
        <a:xfrm>
          <a:off x="1079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B1D87B9-0478-422F-9439-3976C017757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E3B292C-BEC1-4429-8B1D-41C6D7CB54C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A612510-0AFC-4E14-B54C-35F8A7AA6DE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6783D8C-0CCE-43FA-B8D3-1A3FB237177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07D3BD4-B40C-4654-940E-C2E6E3E41BE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11249</xdr:rowOff>
    </xdr:from>
    <xdr:to>
      <xdr:col>24</xdr:col>
      <xdr:colOff>114300</xdr:colOff>
      <xdr:row>62</xdr:row>
      <xdr:rowOff>112849</xdr:rowOff>
    </xdr:to>
    <xdr:sp macro="" textlink="">
      <xdr:nvSpPr>
        <xdr:cNvPr id="187" name="楕円 186">
          <a:extLst>
            <a:ext uri="{FF2B5EF4-FFF2-40B4-BE49-F238E27FC236}">
              <a16:creationId xmlns:a16="http://schemas.microsoft.com/office/drawing/2014/main" id="{D5CA798D-CCA2-4335-8626-E2CD68FDBCEC}"/>
            </a:ext>
          </a:extLst>
        </xdr:cNvPr>
        <xdr:cNvSpPr/>
      </xdr:nvSpPr>
      <xdr:spPr>
        <a:xfrm>
          <a:off x="45847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161126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72300CC0-9ED7-417F-9FCE-31F67A8D0C81}"/>
            </a:ext>
          </a:extLst>
        </xdr:cNvPr>
        <xdr:cNvSpPr txBox="1"/>
      </xdr:nvSpPr>
      <xdr:spPr>
        <a:xfrm>
          <a:off x="4673600"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154940</xdr:rowOff>
    </xdr:from>
    <xdr:to>
      <xdr:col>20</xdr:col>
      <xdr:colOff>38100</xdr:colOff>
      <xdr:row>62</xdr:row>
      <xdr:rowOff>85090</xdr:rowOff>
    </xdr:to>
    <xdr:sp macro="" textlink="">
      <xdr:nvSpPr>
        <xdr:cNvPr id="189" name="楕円 188">
          <a:extLst>
            <a:ext uri="{FF2B5EF4-FFF2-40B4-BE49-F238E27FC236}">
              <a16:creationId xmlns:a16="http://schemas.microsoft.com/office/drawing/2014/main" id="{18523A74-EE6D-4253-88C3-FA077FE2C104}"/>
            </a:ext>
          </a:extLst>
        </xdr:cNvPr>
        <xdr:cNvSpPr/>
      </xdr:nvSpPr>
      <xdr:spPr>
        <a:xfrm>
          <a:off x="3746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34290</xdr:rowOff>
    </xdr:from>
    <xdr:to>
      <xdr:col>24</xdr:col>
      <xdr:colOff>63500</xdr:colOff>
      <xdr:row>62</xdr:row>
      <xdr:rowOff>62049</xdr:rowOff>
    </xdr:to>
    <xdr:cxnSp macro="">
      <xdr:nvCxnSpPr>
        <xdr:cNvPr id="190" name="直線コネクタ 189">
          <a:extLst>
            <a:ext uri="{FF2B5EF4-FFF2-40B4-BE49-F238E27FC236}">
              <a16:creationId xmlns:a16="http://schemas.microsoft.com/office/drawing/2014/main" id="{1FF75582-34EC-4C35-BC84-E5EDF444A261}"/>
            </a:ext>
          </a:extLst>
        </xdr:cNvPr>
        <xdr:cNvCxnSpPr/>
      </xdr:nvCxnSpPr>
      <xdr:spPr>
        <a:xfrm>
          <a:off x="3797300" y="1066419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127181</xdr:rowOff>
    </xdr:from>
    <xdr:to>
      <xdr:col>15</xdr:col>
      <xdr:colOff>101600</xdr:colOff>
      <xdr:row>62</xdr:row>
      <xdr:rowOff>57331</xdr:rowOff>
    </xdr:to>
    <xdr:sp macro="" textlink="">
      <xdr:nvSpPr>
        <xdr:cNvPr id="191" name="楕円 190">
          <a:extLst>
            <a:ext uri="{FF2B5EF4-FFF2-40B4-BE49-F238E27FC236}">
              <a16:creationId xmlns:a16="http://schemas.microsoft.com/office/drawing/2014/main" id="{0CE09961-02D5-4B10-8DD2-2788FFB5D971}"/>
            </a:ext>
          </a:extLst>
        </xdr:cNvPr>
        <xdr:cNvSpPr/>
      </xdr:nvSpPr>
      <xdr:spPr>
        <a:xfrm>
          <a:off x="2857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6531</xdr:rowOff>
    </xdr:from>
    <xdr:to>
      <xdr:col>19</xdr:col>
      <xdr:colOff>177800</xdr:colOff>
      <xdr:row>62</xdr:row>
      <xdr:rowOff>34290</xdr:rowOff>
    </xdr:to>
    <xdr:cxnSp macro="">
      <xdr:nvCxnSpPr>
        <xdr:cNvPr id="192" name="直線コネクタ 191">
          <a:extLst>
            <a:ext uri="{FF2B5EF4-FFF2-40B4-BE49-F238E27FC236}">
              <a16:creationId xmlns:a16="http://schemas.microsoft.com/office/drawing/2014/main" id="{55755ACB-B33B-4613-B114-B8F9552A9B23}"/>
            </a:ext>
          </a:extLst>
        </xdr:cNvPr>
        <xdr:cNvCxnSpPr/>
      </xdr:nvCxnSpPr>
      <xdr:spPr>
        <a:xfrm>
          <a:off x="2908300" y="1063643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99423</xdr:rowOff>
    </xdr:from>
    <xdr:to>
      <xdr:col>10</xdr:col>
      <xdr:colOff>165100</xdr:colOff>
      <xdr:row>62</xdr:row>
      <xdr:rowOff>29573</xdr:rowOff>
    </xdr:to>
    <xdr:sp macro="" textlink="">
      <xdr:nvSpPr>
        <xdr:cNvPr id="193" name="楕円 192">
          <a:extLst>
            <a:ext uri="{FF2B5EF4-FFF2-40B4-BE49-F238E27FC236}">
              <a16:creationId xmlns:a16="http://schemas.microsoft.com/office/drawing/2014/main" id="{794C6CC4-B057-478E-A5F0-EAE24F06134C}"/>
            </a:ext>
          </a:extLst>
        </xdr:cNvPr>
        <xdr:cNvSpPr/>
      </xdr:nvSpPr>
      <xdr:spPr>
        <a:xfrm>
          <a:off x="1968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150223</xdr:rowOff>
    </xdr:from>
    <xdr:to>
      <xdr:col>15</xdr:col>
      <xdr:colOff>50800</xdr:colOff>
      <xdr:row>62</xdr:row>
      <xdr:rowOff>6531</xdr:rowOff>
    </xdr:to>
    <xdr:cxnSp macro="">
      <xdr:nvCxnSpPr>
        <xdr:cNvPr id="194" name="直線コネクタ 193">
          <a:extLst>
            <a:ext uri="{FF2B5EF4-FFF2-40B4-BE49-F238E27FC236}">
              <a16:creationId xmlns:a16="http://schemas.microsoft.com/office/drawing/2014/main" id="{6D954A7F-C637-429F-B613-DD1204DF3A56}"/>
            </a:ext>
          </a:extLst>
        </xdr:cNvPr>
        <xdr:cNvCxnSpPr/>
      </xdr:nvCxnSpPr>
      <xdr:spPr>
        <a:xfrm>
          <a:off x="2019300" y="1060867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71665</xdr:rowOff>
    </xdr:from>
    <xdr:to>
      <xdr:col>6</xdr:col>
      <xdr:colOff>38100</xdr:colOff>
      <xdr:row>62</xdr:row>
      <xdr:rowOff>1815</xdr:rowOff>
    </xdr:to>
    <xdr:sp macro="" textlink="">
      <xdr:nvSpPr>
        <xdr:cNvPr id="195" name="楕円 194">
          <a:extLst>
            <a:ext uri="{FF2B5EF4-FFF2-40B4-BE49-F238E27FC236}">
              <a16:creationId xmlns:a16="http://schemas.microsoft.com/office/drawing/2014/main" id="{09BF9298-D28E-4D86-8DAD-641AF37ED02F}"/>
            </a:ext>
          </a:extLst>
        </xdr:cNvPr>
        <xdr:cNvSpPr/>
      </xdr:nvSpPr>
      <xdr:spPr>
        <a:xfrm>
          <a:off x="1079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122465</xdr:rowOff>
    </xdr:from>
    <xdr:to>
      <xdr:col>10</xdr:col>
      <xdr:colOff>114300</xdr:colOff>
      <xdr:row>61</xdr:row>
      <xdr:rowOff>150223</xdr:rowOff>
    </xdr:to>
    <xdr:cxnSp macro="">
      <xdr:nvCxnSpPr>
        <xdr:cNvPr id="196" name="直線コネクタ 195">
          <a:extLst>
            <a:ext uri="{FF2B5EF4-FFF2-40B4-BE49-F238E27FC236}">
              <a16:creationId xmlns:a16="http://schemas.microsoft.com/office/drawing/2014/main" id="{31B8D0F1-46C5-4152-BAA8-070C7E9A3AD9}"/>
            </a:ext>
          </a:extLst>
        </xdr:cNvPr>
        <xdr:cNvCxnSpPr/>
      </xdr:nvCxnSpPr>
      <xdr:spPr>
        <a:xfrm>
          <a:off x="1130300" y="1058091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50999</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EAC97D4-2E02-4036-A8EA-405A44541916}"/>
            </a:ext>
          </a:extLst>
        </xdr:cNvPr>
        <xdr:cNvSpPr txBox="1"/>
      </xdr:nvSpPr>
      <xdr:spPr>
        <a:xfrm>
          <a:off x="3582044" y="1033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44467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B818FB71-0089-4DFE-AD00-70539E6556AE}"/>
            </a:ext>
          </a:extLst>
        </xdr:cNvPr>
        <xdr:cNvSpPr txBox="1"/>
      </xdr:nvSpPr>
      <xdr:spPr>
        <a:xfrm>
          <a:off x="27057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162033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4BB54991-B8AE-4D93-B5C1-57D1E0DB03E0}"/>
            </a:ext>
          </a:extLst>
        </xdr:cNvPr>
        <xdr:cNvSpPr txBox="1"/>
      </xdr:nvSpPr>
      <xdr:spPr>
        <a:xfrm>
          <a:off x="1816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144071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1FF5BAEA-EA2B-4A68-8386-FDFA99038DFD}"/>
            </a:ext>
          </a:extLst>
        </xdr:cNvPr>
        <xdr:cNvSpPr txBox="1"/>
      </xdr:nvSpPr>
      <xdr:spPr>
        <a:xfrm>
          <a:off x="927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76217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AB52B2F-1725-4867-8BE0-C068FA05E033}"/>
            </a:ext>
          </a:extLst>
        </xdr:cNvPr>
        <xdr:cNvSpPr txBox="1"/>
      </xdr:nvSpPr>
      <xdr:spPr>
        <a:xfrm>
          <a:off x="35820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48458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8C6D5320-420F-4B47-B885-D719C82139CA}"/>
            </a:ext>
          </a:extLst>
        </xdr:cNvPr>
        <xdr:cNvSpPr txBox="1"/>
      </xdr:nvSpPr>
      <xdr:spPr>
        <a:xfrm>
          <a:off x="2705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20700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23F1B1F2-7656-4244-9EF2-B29E419C73A8}"/>
            </a:ext>
          </a:extLst>
        </xdr:cNvPr>
        <xdr:cNvSpPr txBox="1"/>
      </xdr:nvSpPr>
      <xdr:spPr>
        <a:xfrm>
          <a:off x="1816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164392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C6B8E09-5434-4755-8C0C-735A945A187D}"/>
            </a:ext>
          </a:extLst>
        </xdr:cNvPr>
        <xdr:cNvSpPr txBox="1"/>
      </xdr:nvSpPr>
      <xdr:spPr>
        <a:xfrm>
          <a:off x="927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FFFE768-32C3-47DE-AD73-C908A67925B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5106FF9-37FE-497E-8969-1190939B3FE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2F7E72A-7383-4F1F-A110-1EDC93A4243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1FE9421-6393-427C-BA92-6DA59592C7E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544DB5B-43A2-4783-8553-34F71898319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7BDB4CE-CA26-4A9A-AD4D-6FCF50E83D4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8AAEAD8-C2EE-439D-A821-A4036C619E6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4EA858F-057C-4F94-981F-7B4E2459B65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F65F9D7-986B-467B-A9AE-2E7DAB1B13F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6846C32-04BF-4501-82C8-0FBEE64AF44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660C7572-0AF4-42E8-93D2-B6436446E7F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95D33667-0FDF-48DC-9897-47D806846F0A}"/>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7022F96A-BFA2-4132-9C93-5DB53E3B9A5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5B3D3D7E-4299-41FE-B843-C50D66A5286E}"/>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90F3C12B-31FE-4973-A1DE-0837A5C8C73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F6CD94E8-0FC9-4960-B339-B3D06D06C7B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8752297E-9D46-4BAD-9024-B3F41535AF9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214FC5D1-E4D6-4F20-90C7-0E5C2F9B8897}"/>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E2A0EC8C-3305-49A9-B1EE-6161BB6A1B4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5A950F3-E6E8-4E32-A568-8ECB6F2F9E2D}"/>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1D2E18B1-7D3B-49E2-AD7F-DE0F0BA38C3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42555E36-F5A0-4CC9-B691-22C0663F0B8A}"/>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9BF3923-4393-4152-A8AE-8ABE0C476AE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88FF0BEF-434B-4A79-A1E2-6766A7A8B285}"/>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AF4AC3E-3E13-4F4F-9792-6FD7A011E91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a:extLst>
            <a:ext uri="{FF2B5EF4-FFF2-40B4-BE49-F238E27FC236}">
              <a16:creationId xmlns:a16="http://schemas.microsoft.com/office/drawing/2014/main" id="{BCE07AF3-E452-4594-B821-BE5646524CE8}"/>
            </a:ext>
          </a:extLst>
        </xdr:cNvPr>
        <xdr:cNvCxnSpPr/>
      </xdr:nvCxnSpPr>
      <xdr:spPr>
        <a:xfrm flipV="1">
          <a:off x="10476865" y="9592400"/>
          <a:ext cx="0" cy="15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9175C1FE-060C-4C55-8798-49FC4AE615A6}"/>
            </a:ext>
          </a:extLst>
        </xdr:cNvPr>
        <xdr:cNvSpPr txBox="1"/>
      </xdr:nvSpPr>
      <xdr:spPr>
        <a:xfrm>
          <a:off x="10515600" y="11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a:extLst>
            <a:ext uri="{FF2B5EF4-FFF2-40B4-BE49-F238E27FC236}">
              <a16:creationId xmlns:a16="http://schemas.microsoft.com/office/drawing/2014/main" id="{7422F713-035C-470E-B758-98AA68FF79AD}"/>
            </a:ext>
          </a:extLst>
        </xdr:cNvPr>
        <xdr:cNvCxnSpPr/>
      </xdr:nvCxnSpPr>
      <xdr:spPr>
        <a:xfrm>
          <a:off x="10388600" y="1109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F6EB4AC-AFAD-4A4A-AB03-7F1D1D7BEE01}"/>
            </a:ext>
          </a:extLst>
        </xdr:cNvPr>
        <xdr:cNvSpPr txBox="1"/>
      </xdr:nvSpPr>
      <xdr:spPr>
        <a:xfrm>
          <a:off x="10515600" y="9367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a:extLst>
            <a:ext uri="{FF2B5EF4-FFF2-40B4-BE49-F238E27FC236}">
              <a16:creationId xmlns:a16="http://schemas.microsoft.com/office/drawing/2014/main" id="{1F4270EE-D6A0-41EF-8C34-5753AFC6DCBA}"/>
            </a:ext>
          </a:extLst>
        </xdr:cNvPr>
        <xdr:cNvCxnSpPr/>
      </xdr:nvCxnSpPr>
      <xdr:spPr>
        <a:xfrm>
          <a:off x="10388600" y="95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38542</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5B5A40D7-FF80-401E-AF09-C4914DF144DC}"/>
            </a:ext>
          </a:extLst>
        </xdr:cNvPr>
        <xdr:cNvSpPr txBox="1"/>
      </xdr:nvSpPr>
      <xdr:spPr>
        <a:xfrm>
          <a:off x="10515600" y="10668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a:extLst>
            <a:ext uri="{FF2B5EF4-FFF2-40B4-BE49-F238E27FC236}">
              <a16:creationId xmlns:a16="http://schemas.microsoft.com/office/drawing/2014/main" id="{B0FB399F-5661-4C0C-9CFE-F3839F6D97F7}"/>
            </a:ext>
          </a:extLst>
        </xdr:cNvPr>
        <xdr:cNvSpPr/>
      </xdr:nvSpPr>
      <xdr:spPr>
        <a:xfrm>
          <a:off x="10426700" y="108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a:extLst>
            <a:ext uri="{FF2B5EF4-FFF2-40B4-BE49-F238E27FC236}">
              <a16:creationId xmlns:a16="http://schemas.microsoft.com/office/drawing/2014/main" id="{E1582DA9-D065-4885-B829-B9270E549D81}"/>
            </a:ext>
          </a:extLst>
        </xdr:cNvPr>
        <xdr:cNvSpPr/>
      </xdr:nvSpPr>
      <xdr:spPr>
        <a:xfrm>
          <a:off x="95885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a:extLst>
            <a:ext uri="{FF2B5EF4-FFF2-40B4-BE49-F238E27FC236}">
              <a16:creationId xmlns:a16="http://schemas.microsoft.com/office/drawing/2014/main" id="{C3D77A46-C2F7-4BF5-B852-3BC61B75DE01}"/>
            </a:ext>
          </a:extLst>
        </xdr:cNvPr>
        <xdr:cNvSpPr/>
      </xdr:nvSpPr>
      <xdr:spPr>
        <a:xfrm>
          <a:off x="8699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39" name="フローチャート: 判断 238">
          <a:extLst>
            <a:ext uri="{FF2B5EF4-FFF2-40B4-BE49-F238E27FC236}">
              <a16:creationId xmlns:a16="http://schemas.microsoft.com/office/drawing/2014/main" id="{501E7493-6C04-4773-A925-29BAF9498015}"/>
            </a:ext>
          </a:extLst>
        </xdr:cNvPr>
        <xdr:cNvSpPr/>
      </xdr:nvSpPr>
      <xdr:spPr>
        <a:xfrm>
          <a:off x="7810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58883</xdr:rowOff>
    </xdr:from>
    <xdr:to>
      <xdr:col>36</xdr:col>
      <xdr:colOff>165100</xdr:colOff>
      <xdr:row>63</xdr:row>
      <xdr:rowOff>160483</xdr:rowOff>
    </xdr:to>
    <xdr:sp macro="" textlink="">
      <xdr:nvSpPr>
        <xdr:cNvPr id="240" name="フローチャート: 判断 239">
          <a:extLst>
            <a:ext uri="{FF2B5EF4-FFF2-40B4-BE49-F238E27FC236}">
              <a16:creationId xmlns:a16="http://schemas.microsoft.com/office/drawing/2014/main" id="{D98DFFE5-B13F-4CEB-8CFC-2AE6B1A6A7BF}"/>
            </a:ext>
          </a:extLst>
        </xdr:cNvPr>
        <xdr:cNvSpPr/>
      </xdr:nvSpPr>
      <xdr:spPr>
        <a:xfrm>
          <a:off x="6921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E8CC8EA-B5D0-4452-8A9E-E158D7B3CF5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48EB772-6930-488B-A3F5-06451ED555C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8710958-F931-4BD2-9004-126F9014BD9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B953631-F6F7-4E51-B20A-EC8B854EB66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F576233-ABE6-4599-AD3A-6EADC0BA764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73213</xdr:rowOff>
    </xdr:from>
    <xdr:to>
      <xdr:col>55</xdr:col>
      <xdr:colOff>50800</xdr:colOff>
      <xdr:row>65</xdr:row>
      <xdr:rowOff>3363</xdr:rowOff>
    </xdr:to>
    <xdr:sp macro="" textlink="">
      <xdr:nvSpPr>
        <xdr:cNvPr id="246" name="楕円 245">
          <a:extLst>
            <a:ext uri="{FF2B5EF4-FFF2-40B4-BE49-F238E27FC236}">
              <a16:creationId xmlns:a16="http://schemas.microsoft.com/office/drawing/2014/main" id="{54446648-25A2-42FB-BCC2-1C3570147347}"/>
            </a:ext>
          </a:extLst>
        </xdr:cNvPr>
        <xdr:cNvSpPr/>
      </xdr:nvSpPr>
      <xdr:spPr>
        <a:xfrm>
          <a:off x="10426700" y="110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159590</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D2AD5317-EFCF-4583-8FFA-A100EDE80A5D}"/>
            </a:ext>
          </a:extLst>
        </xdr:cNvPr>
        <xdr:cNvSpPr txBox="1"/>
      </xdr:nvSpPr>
      <xdr:spPr>
        <a:xfrm>
          <a:off x="10515600" y="1096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73030</xdr:rowOff>
    </xdr:from>
    <xdr:to>
      <xdr:col>50</xdr:col>
      <xdr:colOff>165100</xdr:colOff>
      <xdr:row>65</xdr:row>
      <xdr:rowOff>3180</xdr:rowOff>
    </xdr:to>
    <xdr:sp macro="" textlink="">
      <xdr:nvSpPr>
        <xdr:cNvPr id="248" name="楕円 247">
          <a:extLst>
            <a:ext uri="{FF2B5EF4-FFF2-40B4-BE49-F238E27FC236}">
              <a16:creationId xmlns:a16="http://schemas.microsoft.com/office/drawing/2014/main" id="{9D16BC73-EB97-491D-A5D1-FE2644C4CEC3}"/>
            </a:ext>
          </a:extLst>
        </xdr:cNvPr>
        <xdr:cNvSpPr/>
      </xdr:nvSpPr>
      <xdr:spPr>
        <a:xfrm>
          <a:off x="9588500" y="1104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123830</xdr:rowOff>
    </xdr:from>
    <xdr:to>
      <xdr:col>55</xdr:col>
      <xdr:colOff>0</xdr:colOff>
      <xdr:row>64</xdr:row>
      <xdr:rowOff>124013</xdr:rowOff>
    </xdr:to>
    <xdr:cxnSp macro="">
      <xdr:nvCxnSpPr>
        <xdr:cNvPr id="249" name="直線コネクタ 248">
          <a:extLst>
            <a:ext uri="{FF2B5EF4-FFF2-40B4-BE49-F238E27FC236}">
              <a16:creationId xmlns:a16="http://schemas.microsoft.com/office/drawing/2014/main" id="{12A0764E-7860-4497-A09C-48FA369B7E00}"/>
            </a:ext>
          </a:extLst>
        </xdr:cNvPr>
        <xdr:cNvCxnSpPr/>
      </xdr:nvCxnSpPr>
      <xdr:spPr>
        <a:xfrm>
          <a:off x="9639300" y="11096630"/>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73260</xdr:rowOff>
    </xdr:from>
    <xdr:to>
      <xdr:col>46</xdr:col>
      <xdr:colOff>38100</xdr:colOff>
      <xdr:row>65</xdr:row>
      <xdr:rowOff>3410</xdr:rowOff>
    </xdr:to>
    <xdr:sp macro="" textlink="">
      <xdr:nvSpPr>
        <xdr:cNvPr id="250" name="楕円 249">
          <a:extLst>
            <a:ext uri="{FF2B5EF4-FFF2-40B4-BE49-F238E27FC236}">
              <a16:creationId xmlns:a16="http://schemas.microsoft.com/office/drawing/2014/main" id="{DF9DCA20-99EB-476B-AAA3-0058DEA08D30}"/>
            </a:ext>
          </a:extLst>
        </xdr:cNvPr>
        <xdr:cNvSpPr/>
      </xdr:nvSpPr>
      <xdr:spPr>
        <a:xfrm>
          <a:off x="8699500" y="1104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123830</xdr:rowOff>
    </xdr:from>
    <xdr:to>
      <xdr:col>50</xdr:col>
      <xdr:colOff>114300</xdr:colOff>
      <xdr:row>64</xdr:row>
      <xdr:rowOff>124060</xdr:rowOff>
    </xdr:to>
    <xdr:cxnSp macro="">
      <xdr:nvCxnSpPr>
        <xdr:cNvPr id="251" name="直線コネクタ 250">
          <a:extLst>
            <a:ext uri="{FF2B5EF4-FFF2-40B4-BE49-F238E27FC236}">
              <a16:creationId xmlns:a16="http://schemas.microsoft.com/office/drawing/2014/main" id="{15843131-634B-4536-9EAF-24282BB9A179}"/>
            </a:ext>
          </a:extLst>
        </xdr:cNvPr>
        <xdr:cNvCxnSpPr/>
      </xdr:nvCxnSpPr>
      <xdr:spPr>
        <a:xfrm flipV="1">
          <a:off x="8750300" y="11096630"/>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73330</xdr:rowOff>
    </xdr:from>
    <xdr:to>
      <xdr:col>41</xdr:col>
      <xdr:colOff>101600</xdr:colOff>
      <xdr:row>65</xdr:row>
      <xdr:rowOff>3480</xdr:rowOff>
    </xdr:to>
    <xdr:sp macro="" textlink="">
      <xdr:nvSpPr>
        <xdr:cNvPr id="252" name="楕円 251">
          <a:extLst>
            <a:ext uri="{FF2B5EF4-FFF2-40B4-BE49-F238E27FC236}">
              <a16:creationId xmlns:a16="http://schemas.microsoft.com/office/drawing/2014/main" id="{9FE2A16A-2D56-4504-BDFF-06F0F091A191}"/>
            </a:ext>
          </a:extLst>
        </xdr:cNvPr>
        <xdr:cNvSpPr/>
      </xdr:nvSpPr>
      <xdr:spPr>
        <a:xfrm>
          <a:off x="7810500" y="1104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124060</xdr:rowOff>
    </xdr:from>
    <xdr:to>
      <xdr:col>45</xdr:col>
      <xdr:colOff>177800</xdr:colOff>
      <xdr:row>64</xdr:row>
      <xdr:rowOff>124130</xdr:rowOff>
    </xdr:to>
    <xdr:cxnSp macro="">
      <xdr:nvCxnSpPr>
        <xdr:cNvPr id="253" name="直線コネクタ 252">
          <a:extLst>
            <a:ext uri="{FF2B5EF4-FFF2-40B4-BE49-F238E27FC236}">
              <a16:creationId xmlns:a16="http://schemas.microsoft.com/office/drawing/2014/main" id="{3BB9100B-F0C0-4D2A-A523-525EAD0888BE}"/>
            </a:ext>
          </a:extLst>
        </xdr:cNvPr>
        <xdr:cNvCxnSpPr/>
      </xdr:nvCxnSpPr>
      <xdr:spPr>
        <a:xfrm flipV="1">
          <a:off x="7861300" y="11096860"/>
          <a:ext cx="8890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73572</xdr:rowOff>
    </xdr:from>
    <xdr:to>
      <xdr:col>36</xdr:col>
      <xdr:colOff>165100</xdr:colOff>
      <xdr:row>65</xdr:row>
      <xdr:rowOff>3722</xdr:rowOff>
    </xdr:to>
    <xdr:sp macro="" textlink="">
      <xdr:nvSpPr>
        <xdr:cNvPr id="254" name="楕円 253">
          <a:extLst>
            <a:ext uri="{FF2B5EF4-FFF2-40B4-BE49-F238E27FC236}">
              <a16:creationId xmlns:a16="http://schemas.microsoft.com/office/drawing/2014/main" id="{1030E344-1F51-42C8-9145-03EE97EC405F}"/>
            </a:ext>
          </a:extLst>
        </xdr:cNvPr>
        <xdr:cNvSpPr/>
      </xdr:nvSpPr>
      <xdr:spPr>
        <a:xfrm>
          <a:off x="6921500" y="1104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124130</xdr:rowOff>
    </xdr:from>
    <xdr:to>
      <xdr:col>41</xdr:col>
      <xdr:colOff>50800</xdr:colOff>
      <xdr:row>64</xdr:row>
      <xdr:rowOff>124372</xdr:rowOff>
    </xdr:to>
    <xdr:cxnSp macro="">
      <xdr:nvCxnSpPr>
        <xdr:cNvPr id="255" name="直線コネクタ 254">
          <a:extLst>
            <a:ext uri="{FF2B5EF4-FFF2-40B4-BE49-F238E27FC236}">
              <a16:creationId xmlns:a16="http://schemas.microsoft.com/office/drawing/2014/main" id="{3E19C4C3-7ED0-49A6-82D8-1834132EB39E}"/>
            </a:ext>
          </a:extLst>
        </xdr:cNvPr>
        <xdr:cNvCxnSpPr/>
      </xdr:nvCxnSpPr>
      <xdr:spPr>
        <a:xfrm flipV="1">
          <a:off x="6972300" y="11096930"/>
          <a:ext cx="8890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164200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70893139-56D5-4011-8E36-AC03A2059893}"/>
            </a:ext>
          </a:extLst>
        </xdr:cNvPr>
        <xdr:cNvSpPr txBox="1"/>
      </xdr:nvSpPr>
      <xdr:spPr>
        <a:xfrm>
          <a:off x="9281505" y="106226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162970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C0813C24-8355-4774-82BA-A204CDFF6E15}"/>
            </a:ext>
          </a:extLst>
        </xdr:cNvPr>
        <xdr:cNvSpPr txBox="1"/>
      </xdr:nvSpPr>
      <xdr:spPr>
        <a:xfrm>
          <a:off x="84052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11890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ADA2666D-6325-46B9-9643-7AEE07E4AA51}"/>
            </a:ext>
          </a:extLst>
        </xdr:cNvPr>
        <xdr:cNvSpPr txBox="1"/>
      </xdr:nvSpPr>
      <xdr:spPr>
        <a:xfrm>
          <a:off x="75162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5560</xdr:rowOff>
    </xdr:from>
    <xdr:ext cx="690189" cy="259045"/>
    <xdr:sp macro="" textlink="">
      <xdr:nvSpPr>
        <xdr:cNvPr id="259" name="n_4aveValue【橋りょう・トンネル】&#10;一人当たり有形固定資産（償却資産）額">
          <a:extLst>
            <a:ext uri="{FF2B5EF4-FFF2-40B4-BE49-F238E27FC236}">
              <a16:creationId xmlns:a16="http://schemas.microsoft.com/office/drawing/2014/main" id="{C0D4A1E7-ED6A-41CE-97AD-0FA79BE339F7}"/>
            </a:ext>
          </a:extLst>
        </xdr:cNvPr>
        <xdr:cNvSpPr txBox="1"/>
      </xdr:nvSpPr>
      <xdr:spPr>
        <a:xfrm>
          <a:off x="66272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165757</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4D227634-D0EA-4447-BF84-A63FD50CCD43}"/>
            </a:ext>
          </a:extLst>
        </xdr:cNvPr>
        <xdr:cNvSpPr txBox="1"/>
      </xdr:nvSpPr>
      <xdr:spPr>
        <a:xfrm>
          <a:off x="9359411" y="111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165987</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7997B06A-D106-4D6C-8166-C2C31F1DA003}"/>
            </a:ext>
          </a:extLst>
        </xdr:cNvPr>
        <xdr:cNvSpPr txBox="1"/>
      </xdr:nvSpPr>
      <xdr:spPr>
        <a:xfrm>
          <a:off x="8483111" y="1113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166057</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6A9D6097-29CE-46AA-A770-7B23F939B87A}"/>
            </a:ext>
          </a:extLst>
        </xdr:cNvPr>
        <xdr:cNvSpPr txBox="1"/>
      </xdr:nvSpPr>
      <xdr:spPr>
        <a:xfrm>
          <a:off x="7594111" y="1113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166299</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73DD451-A61D-4648-8E79-803762997154}"/>
            </a:ext>
          </a:extLst>
        </xdr:cNvPr>
        <xdr:cNvSpPr txBox="1"/>
      </xdr:nvSpPr>
      <xdr:spPr>
        <a:xfrm>
          <a:off x="6705111" y="1113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E91479F-DF43-448B-BDC2-638306F72E1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65BE5DA-78C5-4D4F-9B41-AD9F1B4A7C2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2823D09-4D72-44E2-9909-EADFA38B3CF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BF1A036-66C6-4C77-B91D-A5DF1E668C1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344C0EC-4E92-43C5-B702-85331F737A7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3F17D8D-6D74-4D33-B4EF-C2F14BD99D7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57AC55C-97B9-43B3-B06C-2DCC67EBCD9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4F4CCC0-6E40-4BA6-8EE3-73B670D4548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8E493D1-D191-4E15-8C19-17B2D8196A8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337D449-D4C3-4721-AF81-E148879A7B7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0756315-18D7-4EF8-B711-D726D40CC6E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24F6C491-0E5C-4DBE-AB9B-FA17DF69754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40F58DF4-9CE8-439C-8BB0-9E2C241EE68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CB9B35B7-7F4F-419A-9722-BE568744A06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29480C77-3013-49B8-9DA5-ADBBAE5FB84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B19F1DE-BF07-4953-9A83-882DE15A3AD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50B6951D-ED1C-44B8-BFCD-BD7E649B802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7DCAFB0C-04F2-464E-8567-3248D71E9E1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9A83CD7B-A210-46E9-8949-229490D7F72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C64F84FE-9CE2-4B2E-952C-6615A27FDF0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FC98916C-C2E7-41ED-8EFA-661B2956C09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DB51FDD8-6067-4D88-9AFF-D2C89DBFF6D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97408FCF-56A9-4FB0-B5FD-35A9A0972D3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5A613F77-49EF-499E-824A-4E8BB44F834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4DA78C1B-0DF6-403B-9D4B-59EC2FBA1C2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826ED3CF-B8E6-4D9C-8C96-9AE9BF99D8E3}"/>
            </a:ext>
          </a:extLst>
        </xdr:cNvPr>
        <xdr:cNvCxnSpPr/>
      </xdr:nvCxnSpPr>
      <xdr:spPr>
        <a:xfrm flipV="1">
          <a:off x="4634865" y="1340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9D035FC4-E5FA-498A-96F4-0E23CDE96A83}"/>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E5F50C2-8008-4CC2-BFD5-21123308F1E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D65933CC-2164-4484-AEF9-96EEB1A4A498}"/>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a:extLst>
            <a:ext uri="{FF2B5EF4-FFF2-40B4-BE49-F238E27FC236}">
              <a16:creationId xmlns:a16="http://schemas.microsoft.com/office/drawing/2014/main" id="{F58626F4-3946-4C2A-8A06-49563BC39000}"/>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76761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7724D69E-E531-463E-9A39-387F58E302C9}"/>
            </a:ext>
          </a:extLst>
        </xdr:cNvPr>
        <xdr:cNvSpPr txBox="1"/>
      </xdr:nvSpPr>
      <xdr:spPr>
        <a:xfrm>
          <a:off x="4673600" y="14307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a:extLst>
            <a:ext uri="{FF2B5EF4-FFF2-40B4-BE49-F238E27FC236}">
              <a16:creationId xmlns:a16="http://schemas.microsoft.com/office/drawing/2014/main" id="{E77CEC8B-6941-45F1-801E-3A2310CC06B7}"/>
            </a:ext>
          </a:extLst>
        </xdr:cNvPr>
        <xdr:cNvSpPr/>
      </xdr:nvSpPr>
      <xdr:spPr>
        <a:xfrm>
          <a:off x="45847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a:extLst>
            <a:ext uri="{FF2B5EF4-FFF2-40B4-BE49-F238E27FC236}">
              <a16:creationId xmlns:a16="http://schemas.microsoft.com/office/drawing/2014/main" id="{0E8853BC-16CE-4105-9C90-1D6631DBBCF3}"/>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a:extLst>
            <a:ext uri="{FF2B5EF4-FFF2-40B4-BE49-F238E27FC236}">
              <a16:creationId xmlns:a16="http://schemas.microsoft.com/office/drawing/2014/main" id="{2894F607-3F4A-4443-A042-DC5EE27E27C3}"/>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8" name="フローチャート: 判断 297">
          <a:extLst>
            <a:ext uri="{FF2B5EF4-FFF2-40B4-BE49-F238E27FC236}">
              <a16:creationId xmlns:a16="http://schemas.microsoft.com/office/drawing/2014/main" id="{ACA51F52-C4BD-4C30-990F-5AEFCE54127A}"/>
            </a:ext>
          </a:extLst>
        </xdr:cNvPr>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9" name="フローチャート: 判断 298">
          <a:extLst>
            <a:ext uri="{FF2B5EF4-FFF2-40B4-BE49-F238E27FC236}">
              <a16:creationId xmlns:a16="http://schemas.microsoft.com/office/drawing/2014/main" id="{256883FF-C419-467D-A601-2E1AB30874E9}"/>
            </a:ext>
          </a:extLst>
        </xdr:cNvPr>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66A5579-227F-4664-B7C2-C20274B4664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C0B7F42-313E-4F8D-93D1-1032AD49DA6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46D4937-7D42-4717-A13C-6FB80F89025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E02EE49-330B-4363-9FD8-E913AA42158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49146D6-3EBB-4B07-B5C8-9A1E1FA53E2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166914</xdr:rowOff>
    </xdr:from>
    <xdr:to>
      <xdr:col>24</xdr:col>
      <xdr:colOff>114300</xdr:colOff>
      <xdr:row>82</xdr:row>
      <xdr:rowOff>97064</xdr:rowOff>
    </xdr:to>
    <xdr:sp macro="" textlink="">
      <xdr:nvSpPr>
        <xdr:cNvPr id="305" name="楕円 304">
          <a:extLst>
            <a:ext uri="{FF2B5EF4-FFF2-40B4-BE49-F238E27FC236}">
              <a16:creationId xmlns:a16="http://schemas.microsoft.com/office/drawing/2014/main" id="{ECA6E880-7960-4A2B-9F1D-F429FEAF7BEF}"/>
            </a:ext>
          </a:extLst>
        </xdr:cNvPr>
        <xdr:cNvSpPr/>
      </xdr:nvSpPr>
      <xdr:spPr>
        <a:xfrm>
          <a:off x="45847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18341</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23E6147E-E37E-4FDE-8AD2-EFB56537610D}"/>
            </a:ext>
          </a:extLst>
        </xdr:cNvPr>
        <xdr:cNvSpPr txBox="1"/>
      </xdr:nvSpPr>
      <xdr:spPr>
        <a:xfrm>
          <a:off x="4673600" y="1390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103232</xdr:rowOff>
    </xdr:from>
    <xdr:to>
      <xdr:col>20</xdr:col>
      <xdr:colOff>38100</xdr:colOff>
      <xdr:row>82</xdr:row>
      <xdr:rowOff>33382</xdr:rowOff>
    </xdr:to>
    <xdr:sp macro="" textlink="">
      <xdr:nvSpPr>
        <xdr:cNvPr id="307" name="楕円 306">
          <a:extLst>
            <a:ext uri="{FF2B5EF4-FFF2-40B4-BE49-F238E27FC236}">
              <a16:creationId xmlns:a16="http://schemas.microsoft.com/office/drawing/2014/main" id="{DF95F071-0F3D-4390-8AC1-AA88A3B6B3C0}"/>
            </a:ext>
          </a:extLst>
        </xdr:cNvPr>
        <xdr:cNvSpPr/>
      </xdr:nvSpPr>
      <xdr:spPr>
        <a:xfrm>
          <a:off x="3746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154032</xdr:rowOff>
    </xdr:from>
    <xdr:to>
      <xdr:col>24</xdr:col>
      <xdr:colOff>63500</xdr:colOff>
      <xdr:row>82</xdr:row>
      <xdr:rowOff>46264</xdr:rowOff>
    </xdr:to>
    <xdr:cxnSp macro="">
      <xdr:nvCxnSpPr>
        <xdr:cNvPr id="308" name="直線コネクタ 307">
          <a:extLst>
            <a:ext uri="{FF2B5EF4-FFF2-40B4-BE49-F238E27FC236}">
              <a16:creationId xmlns:a16="http://schemas.microsoft.com/office/drawing/2014/main" id="{C50B31EF-9AC3-494E-BCFA-770FC2BF722E}"/>
            </a:ext>
          </a:extLst>
        </xdr:cNvPr>
        <xdr:cNvCxnSpPr/>
      </xdr:nvCxnSpPr>
      <xdr:spPr>
        <a:xfrm>
          <a:off x="3797300" y="14041482"/>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36286</xdr:rowOff>
    </xdr:from>
    <xdr:to>
      <xdr:col>15</xdr:col>
      <xdr:colOff>101600</xdr:colOff>
      <xdr:row>81</xdr:row>
      <xdr:rowOff>137886</xdr:rowOff>
    </xdr:to>
    <xdr:sp macro="" textlink="">
      <xdr:nvSpPr>
        <xdr:cNvPr id="309" name="楕円 308">
          <a:extLst>
            <a:ext uri="{FF2B5EF4-FFF2-40B4-BE49-F238E27FC236}">
              <a16:creationId xmlns:a16="http://schemas.microsoft.com/office/drawing/2014/main" id="{C421F34B-9AD0-42BE-AD5F-E12B8BAF0464}"/>
            </a:ext>
          </a:extLst>
        </xdr:cNvPr>
        <xdr:cNvSpPr/>
      </xdr:nvSpPr>
      <xdr:spPr>
        <a:xfrm>
          <a:off x="2857500" y="139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87086</xdr:rowOff>
    </xdr:from>
    <xdr:to>
      <xdr:col>19</xdr:col>
      <xdr:colOff>177800</xdr:colOff>
      <xdr:row>81</xdr:row>
      <xdr:rowOff>154032</xdr:rowOff>
    </xdr:to>
    <xdr:cxnSp macro="">
      <xdr:nvCxnSpPr>
        <xdr:cNvPr id="310" name="直線コネクタ 309">
          <a:extLst>
            <a:ext uri="{FF2B5EF4-FFF2-40B4-BE49-F238E27FC236}">
              <a16:creationId xmlns:a16="http://schemas.microsoft.com/office/drawing/2014/main" id="{D0B81F1A-4F87-485C-88A2-E0E44D682F06}"/>
            </a:ext>
          </a:extLst>
        </xdr:cNvPr>
        <xdr:cNvCxnSpPr/>
      </xdr:nvCxnSpPr>
      <xdr:spPr>
        <a:xfrm>
          <a:off x="2908300" y="13974536"/>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145687</xdr:rowOff>
    </xdr:from>
    <xdr:to>
      <xdr:col>10</xdr:col>
      <xdr:colOff>165100</xdr:colOff>
      <xdr:row>81</xdr:row>
      <xdr:rowOff>75837</xdr:rowOff>
    </xdr:to>
    <xdr:sp macro="" textlink="">
      <xdr:nvSpPr>
        <xdr:cNvPr id="311" name="楕円 310">
          <a:extLst>
            <a:ext uri="{FF2B5EF4-FFF2-40B4-BE49-F238E27FC236}">
              <a16:creationId xmlns:a16="http://schemas.microsoft.com/office/drawing/2014/main" id="{F0C4BEDF-F184-49C7-8C86-6113758C5546}"/>
            </a:ext>
          </a:extLst>
        </xdr:cNvPr>
        <xdr:cNvSpPr/>
      </xdr:nvSpPr>
      <xdr:spPr>
        <a:xfrm>
          <a:off x="1968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25037</xdr:rowOff>
    </xdr:from>
    <xdr:to>
      <xdr:col>15</xdr:col>
      <xdr:colOff>50800</xdr:colOff>
      <xdr:row>81</xdr:row>
      <xdr:rowOff>87086</xdr:rowOff>
    </xdr:to>
    <xdr:cxnSp macro="">
      <xdr:nvCxnSpPr>
        <xdr:cNvPr id="312" name="直線コネクタ 311">
          <a:extLst>
            <a:ext uri="{FF2B5EF4-FFF2-40B4-BE49-F238E27FC236}">
              <a16:creationId xmlns:a16="http://schemas.microsoft.com/office/drawing/2014/main" id="{B91F2F84-05DC-4E0F-9A1F-E7D13FB878F9}"/>
            </a:ext>
          </a:extLst>
        </xdr:cNvPr>
        <xdr:cNvCxnSpPr/>
      </xdr:nvCxnSpPr>
      <xdr:spPr>
        <a:xfrm>
          <a:off x="2019300" y="1391248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80373</xdr:rowOff>
    </xdr:from>
    <xdr:to>
      <xdr:col>6</xdr:col>
      <xdr:colOff>38100</xdr:colOff>
      <xdr:row>81</xdr:row>
      <xdr:rowOff>10523</xdr:rowOff>
    </xdr:to>
    <xdr:sp macro="" textlink="">
      <xdr:nvSpPr>
        <xdr:cNvPr id="313" name="楕円 312">
          <a:extLst>
            <a:ext uri="{FF2B5EF4-FFF2-40B4-BE49-F238E27FC236}">
              <a16:creationId xmlns:a16="http://schemas.microsoft.com/office/drawing/2014/main" id="{1978DBE3-EAC0-4FA2-B87E-5C016CD63292}"/>
            </a:ext>
          </a:extLst>
        </xdr:cNvPr>
        <xdr:cNvSpPr/>
      </xdr:nvSpPr>
      <xdr:spPr>
        <a:xfrm>
          <a:off x="1079500" y="137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131173</xdr:rowOff>
    </xdr:from>
    <xdr:to>
      <xdr:col>10</xdr:col>
      <xdr:colOff>114300</xdr:colOff>
      <xdr:row>81</xdr:row>
      <xdr:rowOff>25037</xdr:rowOff>
    </xdr:to>
    <xdr:cxnSp macro="">
      <xdr:nvCxnSpPr>
        <xdr:cNvPr id="314" name="直線コネクタ 313">
          <a:extLst>
            <a:ext uri="{FF2B5EF4-FFF2-40B4-BE49-F238E27FC236}">
              <a16:creationId xmlns:a16="http://schemas.microsoft.com/office/drawing/2014/main" id="{DA572954-C569-45BB-BE63-951B96E71CE6}"/>
            </a:ext>
          </a:extLst>
        </xdr:cNvPr>
        <xdr:cNvCxnSpPr/>
      </xdr:nvCxnSpPr>
      <xdr:spPr>
        <a:xfrm>
          <a:off x="1130300" y="1384717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5" name="n_1aveValue【公営住宅】&#10;有形固定資産減価償却率">
          <a:extLst>
            <a:ext uri="{FF2B5EF4-FFF2-40B4-BE49-F238E27FC236}">
              <a16:creationId xmlns:a16="http://schemas.microsoft.com/office/drawing/2014/main" id="{602AB074-0971-4A93-8F0B-530529EECA7B}"/>
            </a:ext>
          </a:extLst>
        </xdr:cNvPr>
        <xdr:cNvSpPr txBox="1"/>
      </xdr:nvSpPr>
      <xdr:spPr>
        <a:xfrm>
          <a:off x="3582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16" name="n_2aveValue【公営住宅】&#10;有形固定資産減価償却率">
          <a:extLst>
            <a:ext uri="{FF2B5EF4-FFF2-40B4-BE49-F238E27FC236}">
              <a16:creationId xmlns:a16="http://schemas.microsoft.com/office/drawing/2014/main" id="{9AC3F47F-2AB7-40CB-A1EA-95EE116C7C72}"/>
            </a:ext>
          </a:extLst>
        </xdr:cNvPr>
        <xdr:cNvSpPr txBox="1"/>
      </xdr:nvSpPr>
      <xdr:spPr>
        <a:xfrm>
          <a:off x="2705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17" name="n_3aveValue【公営住宅】&#10;有形固定資産減価償却率">
          <a:extLst>
            <a:ext uri="{FF2B5EF4-FFF2-40B4-BE49-F238E27FC236}">
              <a16:creationId xmlns:a16="http://schemas.microsoft.com/office/drawing/2014/main" id="{E6ADBD7A-8E1C-48BF-96DA-70833BEBFB03}"/>
            </a:ext>
          </a:extLst>
        </xdr:cNvPr>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145341</xdr:rowOff>
    </xdr:from>
    <xdr:ext cx="405111" cy="259045"/>
    <xdr:sp macro="" textlink="">
      <xdr:nvSpPr>
        <xdr:cNvPr id="318" name="n_4aveValue【公営住宅】&#10;有形固定資産減価償却率">
          <a:extLst>
            <a:ext uri="{FF2B5EF4-FFF2-40B4-BE49-F238E27FC236}">
              <a16:creationId xmlns:a16="http://schemas.microsoft.com/office/drawing/2014/main" id="{082D8E8E-C707-4287-B435-1497F38B8E78}"/>
            </a:ext>
          </a:extLst>
        </xdr:cNvPr>
        <xdr:cNvSpPr txBox="1"/>
      </xdr:nvSpPr>
      <xdr:spPr>
        <a:xfrm>
          <a:off x="927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49909</xdr:rowOff>
    </xdr:from>
    <xdr:ext cx="405111" cy="259045"/>
    <xdr:sp macro="" textlink="">
      <xdr:nvSpPr>
        <xdr:cNvPr id="319" name="n_1mainValue【公営住宅】&#10;有形固定資産減価償却率">
          <a:extLst>
            <a:ext uri="{FF2B5EF4-FFF2-40B4-BE49-F238E27FC236}">
              <a16:creationId xmlns:a16="http://schemas.microsoft.com/office/drawing/2014/main" id="{81123D5F-AB06-47C0-96DE-A3E378239560}"/>
            </a:ext>
          </a:extLst>
        </xdr:cNvPr>
        <xdr:cNvSpPr txBox="1"/>
      </xdr:nvSpPr>
      <xdr:spPr>
        <a:xfrm>
          <a:off x="35820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154413</xdr:rowOff>
    </xdr:from>
    <xdr:ext cx="405111" cy="259045"/>
    <xdr:sp macro="" textlink="">
      <xdr:nvSpPr>
        <xdr:cNvPr id="320" name="n_2mainValue【公営住宅】&#10;有形固定資産減価償却率">
          <a:extLst>
            <a:ext uri="{FF2B5EF4-FFF2-40B4-BE49-F238E27FC236}">
              <a16:creationId xmlns:a16="http://schemas.microsoft.com/office/drawing/2014/main" id="{A7511FA9-BCAE-4680-9334-4C8F12AE8BD1}"/>
            </a:ext>
          </a:extLst>
        </xdr:cNvPr>
        <xdr:cNvSpPr txBox="1"/>
      </xdr:nvSpPr>
      <xdr:spPr>
        <a:xfrm>
          <a:off x="2705744" y="1369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92364</xdr:rowOff>
    </xdr:from>
    <xdr:ext cx="405111" cy="259045"/>
    <xdr:sp macro="" textlink="">
      <xdr:nvSpPr>
        <xdr:cNvPr id="321" name="n_3mainValue【公営住宅】&#10;有形固定資産減価償却率">
          <a:extLst>
            <a:ext uri="{FF2B5EF4-FFF2-40B4-BE49-F238E27FC236}">
              <a16:creationId xmlns:a16="http://schemas.microsoft.com/office/drawing/2014/main" id="{C8A70228-1724-4D7A-8798-506AA7D1BE65}"/>
            </a:ext>
          </a:extLst>
        </xdr:cNvPr>
        <xdr:cNvSpPr txBox="1"/>
      </xdr:nvSpPr>
      <xdr:spPr>
        <a:xfrm>
          <a:off x="18167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27050</xdr:rowOff>
    </xdr:from>
    <xdr:ext cx="405111" cy="259045"/>
    <xdr:sp macro="" textlink="">
      <xdr:nvSpPr>
        <xdr:cNvPr id="322" name="n_4mainValue【公営住宅】&#10;有形固定資産減価償却率">
          <a:extLst>
            <a:ext uri="{FF2B5EF4-FFF2-40B4-BE49-F238E27FC236}">
              <a16:creationId xmlns:a16="http://schemas.microsoft.com/office/drawing/2014/main" id="{199E1D7B-49F3-4058-B092-36B4F3110C73}"/>
            </a:ext>
          </a:extLst>
        </xdr:cNvPr>
        <xdr:cNvSpPr txBox="1"/>
      </xdr:nvSpPr>
      <xdr:spPr>
        <a:xfrm>
          <a:off x="927744" y="1357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7B2E345A-882E-4269-8B33-91F69029144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C710E523-F773-4BD1-B049-2779AB4C462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5B87815F-056C-4653-9F1F-3EB65B0286B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1DCFA37E-A220-49A4-B602-5C355A1A0CB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8F824C66-A1BF-437F-A8CA-E29460C67DF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29733E32-77F8-4BB2-AAEC-83395190B8E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FFB487FB-D72F-4CAD-89BE-ABE0A360156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5BA90C43-0423-4DE7-8CB9-93049C6EE5B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2EB70856-5B4D-485D-B8CB-FF3EE50A7D7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5B3B8D73-7BD6-4AC7-B52A-6C5A06BE0C6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900618DC-8A90-489C-8DAA-FF8E2AA0C37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B86A6B55-A015-484F-8872-CDB4BD264C6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2F8A0AC5-8046-4C4D-A53B-571452D2CB3B}"/>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24C7B285-4E4A-44D8-BFAC-4CFA2EC2E8D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D962415A-7E6D-4D87-A8B8-3719A8C0081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E7C7F70C-BC8D-4FBF-B635-084337E378A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6522A542-19DA-4D56-AF66-1E11115DD80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F029A235-5564-4632-925B-140915F14A8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1FA7EF35-910B-40B3-95C8-1FBAAFE148C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a:extLst>
            <a:ext uri="{FF2B5EF4-FFF2-40B4-BE49-F238E27FC236}">
              <a16:creationId xmlns:a16="http://schemas.microsoft.com/office/drawing/2014/main" id="{D7B57E10-CD78-4C63-80FB-084FF7703962}"/>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416CD363-7640-47FA-8267-AE8A3B5EE8E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a:extLst>
            <a:ext uri="{FF2B5EF4-FFF2-40B4-BE49-F238E27FC236}">
              <a16:creationId xmlns:a16="http://schemas.microsoft.com/office/drawing/2014/main" id="{CAAA6956-C284-4B6A-8FFA-45A7773FEB6A}"/>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83F94FF4-85D1-41E9-B139-24514550C74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B56BE2E7-2968-4A00-97BD-9E61A05A582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376DCA49-9771-4C8C-AA0C-81511150F1E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a:extLst>
            <a:ext uri="{FF2B5EF4-FFF2-40B4-BE49-F238E27FC236}">
              <a16:creationId xmlns:a16="http://schemas.microsoft.com/office/drawing/2014/main" id="{89B8B8DD-E9E9-4E30-991E-5647C5A40D95}"/>
            </a:ext>
          </a:extLst>
        </xdr:cNvPr>
        <xdr:cNvCxnSpPr/>
      </xdr:nvCxnSpPr>
      <xdr:spPr>
        <a:xfrm flipV="1">
          <a:off x="10476865" y="13441462"/>
          <a:ext cx="0" cy="140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a:extLst>
            <a:ext uri="{FF2B5EF4-FFF2-40B4-BE49-F238E27FC236}">
              <a16:creationId xmlns:a16="http://schemas.microsoft.com/office/drawing/2014/main" id="{2AE5F0D6-AD66-4231-8C6C-25AD676CFC15}"/>
            </a:ext>
          </a:extLst>
        </xdr:cNvPr>
        <xdr:cNvSpPr txBox="1"/>
      </xdr:nvSpPr>
      <xdr:spPr>
        <a:xfrm>
          <a:off x="10515600" y="1485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a:extLst>
            <a:ext uri="{FF2B5EF4-FFF2-40B4-BE49-F238E27FC236}">
              <a16:creationId xmlns:a16="http://schemas.microsoft.com/office/drawing/2014/main" id="{FB961C03-4478-4AA8-B322-A41B3FBC74BB}"/>
            </a:ext>
          </a:extLst>
        </xdr:cNvPr>
        <xdr:cNvCxnSpPr/>
      </xdr:nvCxnSpPr>
      <xdr:spPr>
        <a:xfrm>
          <a:off x="10388600" y="1485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a:extLst>
            <a:ext uri="{FF2B5EF4-FFF2-40B4-BE49-F238E27FC236}">
              <a16:creationId xmlns:a16="http://schemas.microsoft.com/office/drawing/2014/main" id="{481E0E1C-BCA0-4986-A845-79D45BA665FC}"/>
            </a:ext>
          </a:extLst>
        </xdr:cNvPr>
        <xdr:cNvSpPr txBox="1"/>
      </xdr:nvSpPr>
      <xdr:spPr>
        <a:xfrm>
          <a:off x="10515600" y="13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a:extLst>
            <a:ext uri="{FF2B5EF4-FFF2-40B4-BE49-F238E27FC236}">
              <a16:creationId xmlns:a16="http://schemas.microsoft.com/office/drawing/2014/main" id="{44173F17-BDED-432C-B0F6-AAB98A81386D}"/>
            </a:ext>
          </a:extLst>
        </xdr:cNvPr>
        <xdr:cNvCxnSpPr/>
      </xdr:nvCxnSpPr>
      <xdr:spPr>
        <a:xfrm>
          <a:off x="10388600" y="13441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137940</xdr:rowOff>
    </xdr:from>
    <xdr:ext cx="469744" cy="259045"/>
    <xdr:sp macro="" textlink="">
      <xdr:nvSpPr>
        <xdr:cNvPr id="353" name="【公営住宅】&#10;一人当たり面積平均値テキスト">
          <a:extLst>
            <a:ext uri="{FF2B5EF4-FFF2-40B4-BE49-F238E27FC236}">
              <a16:creationId xmlns:a16="http://schemas.microsoft.com/office/drawing/2014/main" id="{D052352A-8D1D-44E4-BEE0-22DD40875D4B}"/>
            </a:ext>
          </a:extLst>
        </xdr:cNvPr>
        <xdr:cNvSpPr txBox="1"/>
      </xdr:nvSpPr>
      <xdr:spPr>
        <a:xfrm>
          <a:off x="10515600" y="14539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a:extLst>
            <a:ext uri="{FF2B5EF4-FFF2-40B4-BE49-F238E27FC236}">
              <a16:creationId xmlns:a16="http://schemas.microsoft.com/office/drawing/2014/main" id="{36CB9D7C-B42C-4AB0-B9B1-83AD8D4562EA}"/>
            </a:ext>
          </a:extLst>
        </xdr:cNvPr>
        <xdr:cNvSpPr/>
      </xdr:nvSpPr>
      <xdr:spPr>
        <a:xfrm>
          <a:off x="10426700" y="1456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a:extLst>
            <a:ext uri="{FF2B5EF4-FFF2-40B4-BE49-F238E27FC236}">
              <a16:creationId xmlns:a16="http://schemas.microsoft.com/office/drawing/2014/main" id="{CBB8E4BC-C84E-442A-A941-607B4DE09F9B}"/>
            </a:ext>
          </a:extLst>
        </xdr:cNvPr>
        <xdr:cNvSpPr/>
      </xdr:nvSpPr>
      <xdr:spPr>
        <a:xfrm>
          <a:off x="9588500" y="145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a:extLst>
            <a:ext uri="{FF2B5EF4-FFF2-40B4-BE49-F238E27FC236}">
              <a16:creationId xmlns:a16="http://schemas.microsoft.com/office/drawing/2014/main" id="{F30470D4-2B63-42E9-AAC4-11E5D4641FE8}"/>
            </a:ext>
          </a:extLst>
        </xdr:cNvPr>
        <xdr:cNvSpPr/>
      </xdr:nvSpPr>
      <xdr:spPr>
        <a:xfrm>
          <a:off x="8699500" y="146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57" name="フローチャート: 判断 356">
          <a:extLst>
            <a:ext uri="{FF2B5EF4-FFF2-40B4-BE49-F238E27FC236}">
              <a16:creationId xmlns:a16="http://schemas.microsoft.com/office/drawing/2014/main" id="{6CDD4557-0AC2-4E0A-8028-1BA887624D7D}"/>
            </a:ext>
          </a:extLst>
        </xdr:cNvPr>
        <xdr:cNvSpPr/>
      </xdr:nvSpPr>
      <xdr:spPr>
        <a:xfrm>
          <a:off x="7810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58" name="フローチャート: 判断 357">
          <a:extLst>
            <a:ext uri="{FF2B5EF4-FFF2-40B4-BE49-F238E27FC236}">
              <a16:creationId xmlns:a16="http://schemas.microsoft.com/office/drawing/2014/main" id="{C98D707D-7C78-4152-A0DA-E1253E18B80F}"/>
            </a:ext>
          </a:extLst>
        </xdr:cNvPr>
        <xdr:cNvSpPr/>
      </xdr:nvSpPr>
      <xdr:spPr>
        <a:xfrm>
          <a:off x="69215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89EDDB0-D066-4B2F-942A-F13FD96E99A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3E2AC86-5105-457F-95C2-B6334054050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C582C97-7A61-483D-8677-E08D659D53C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6829F9B-E397-478E-8CDF-30CF4EB2718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68AA346A-2902-45B9-B043-D358FABCC8B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101600</xdr:rowOff>
    </xdr:from>
    <xdr:to>
      <xdr:col>55</xdr:col>
      <xdr:colOff>50800</xdr:colOff>
      <xdr:row>82</xdr:row>
      <xdr:rowOff>31750</xdr:rowOff>
    </xdr:to>
    <xdr:sp macro="" textlink="">
      <xdr:nvSpPr>
        <xdr:cNvPr id="364" name="楕円 363">
          <a:extLst>
            <a:ext uri="{FF2B5EF4-FFF2-40B4-BE49-F238E27FC236}">
              <a16:creationId xmlns:a16="http://schemas.microsoft.com/office/drawing/2014/main" id="{5089414A-825F-468A-A094-EB653CD6DBC3}"/>
            </a:ext>
          </a:extLst>
        </xdr:cNvPr>
        <xdr:cNvSpPr/>
      </xdr:nvSpPr>
      <xdr:spPr>
        <a:xfrm>
          <a:off x="10426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124477</xdr:rowOff>
    </xdr:from>
    <xdr:ext cx="469744" cy="259045"/>
    <xdr:sp macro="" textlink="">
      <xdr:nvSpPr>
        <xdr:cNvPr id="365" name="【公営住宅】&#10;一人当たり面積該当値テキスト">
          <a:extLst>
            <a:ext uri="{FF2B5EF4-FFF2-40B4-BE49-F238E27FC236}">
              <a16:creationId xmlns:a16="http://schemas.microsoft.com/office/drawing/2014/main" id="{B79FA49F-DA4B-463D-A57E-04B0C5FA0441}"/>
            </a:ext>
          </a:extLst>
        </xdr:cNvPr>
        <xdr:cNvSpPr txBox="1"/>
      </xdr:nvSpPr>
      <xdr:spPr>
        <a:xfrm>
          <a:off x="10515600"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77434</xdr:rowOff>
    </xdr:from>
    <xdr:to>
      <xdr:col>50</xdr:col>
      <xdr:colOff>165100</xdr:colOff>
      <xdr:row>82</xdr:row>
      <xdr:rowOff>7584</xdr:rowOff>
    </xdr:to>
    <xdr:sp macro="" textlink="">
      <xdr:nvSpPr>
        <xdr:cNvPr id="366" name="楕円 365">
          <a:extLst>
            <a:ext uri="{FF2B5EF4-FFF2-40B4-BE49-F238E27FC236}">
              <a16:creationId xmlns:a16="http://schemas.microsoft.com/office/drawing/2014/main" id="{E9C173F2-030B-4CB3-A0F7-6B747D6549C0}"/>
            </a:ext>
          </a:extLst>
        </xdr:cNvPr>
        <xdr:cNvSpPr/>
      </xdr:nvSpPr>
      <xdr:spPr>
        <a:xfrm>
          <a:off x="9588500" y="139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128234</xdr:rowOff>
    </xdr:from>
    <xdr:to>
      <xdr:col>55</xdr:col>
      <xdr:colOff>0</xdr:colOff>
      <xdr:row>81</xdr:row>
      <xdr:rowOff>152400</xdr:rowOff>
    </xdr:to>
    <xdr:cxnSp macro="">
      <xdr:nvCxnSpPr>
        <xdr:cNvPr id="367" name="直線コネクタ 366">
          <a:extLst>
            <a:ext uri="{FF2B5EF4-FFF2-40B4-BE49-F238E27FC236}">
              <a16:creationId xmlns:a16="http://schemas.microsoft.com/office/drawing/2014/main" id="{D09719CA-856A-4722-8DDE-9565C0B0DEA4}"/>
            </a:ext>
          </a:extLst>
        </xdr:cNvPr>
        <xdr:cNvCxnSpPr/>
      </xdr:nvCxnSpPr>
      <xdr:spPr>
        <a:xfrm>
          <a:off x="9639300" y="14015684"/>
          <a:ext cx="8382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107804</xdr:rowOff>
    </xdr:from>
    <xdr:to>
      <xdr:col>46</xdr:col>
      <xdr:colOff>38100</xdr:colOff>
      <xdr:row>82</xdr:row>
      <xdr:rowOff>37954</xdr:rowOff>
    </xdr:to>
    <xdr:sp macro="" textlink="">
      <xdr:nvSpPr>
        <xdr:cNvPr id="368" name="楕円 367">
          <a:extLst>
            <a:ext uri="{FF2B5EF4-FFF2-40B4-BE49-F238E27FC236}">
              <a16:creationId xmlns:a16="http://schemas.microsoft.com/office/drawing/2014/main" id="{C4B72EEB-99F9-477F-A368-13917951BDE7}"/>
            </a:ext>
          </a:extLst>
        </xdr:cNvPr>
        <xdr:cNvSpPr/>
      </xdr:nvSpPr>
      <xdr:spPr>
        <a:xfrm>
          <a:off x="8699500" y="1399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128234</xdr:rowOff>
    </xdr:from>
    <xdr:to>
      <xdr:col>50</xdr:col>
      <xdr:colOff>114300</xdr:colOff>
      <xdr:row>81</xdr:row>
      <xdr:rowOff>158604</xdr:rowOff>
    </xdr:to>
    <xdr:cxnSp macro="">
      <xdr:nvCxnSpPr>
        <xdr:cNvPr id="369" name="直線コネクタ 368">
          <a:extLst>
            <a:ext uri="{FF2B5EF4-FFF2-40B4-BE49-F238E27FC236}">
              <a16:creationId xmlns:a16="http://schemas.microsoft.com/office/drawing/2014/main" id="{2CF0D4D9-79C1-4AD6-AF92-63B711897690}"/>
            </a:ext>
          </a:extLst>
        </xdr:cNvPr>
        <xdr:cNvCxnSpPr/>
      </xdr:nvCxnSpPr>
      <xdr:spPr>
        <a:xfrm flipV="1">
          <a:off x="8750300" y="14015684"/>
          <a:ext cx="889000" cy="3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116949</xdr:rowOff>
    </xdr:from>
    <xdr:to>
      <xdr:col>41</xdr:col>
      <xdr:colOff>101600</xdr:colOff>
      <xdr:row>82</xdr:row>
      <xdr:rowOff>47099</xdr:rowOff>
    </xdr:to>
    <xdr:sp macro="" textlink="">
      <xdr:nvSpPr>
        <xdr:cNvPr id="370" name="楕円 369">
          <a:extLst>
            <a:ext uri="{FF2B5EF4-FFF2-40B4-BE49-F238E27FC236}">
              <a16:creationId xmlns:a16="http://schemas.microsoft.com/office/drawing/2014/main" id="{B4483AB0-6AE0-40DC-8880-F9A6E3DE7575}"/>
            </a:ext>
          </a:extLst>
        </xdr:cNvPr>
        <xdr:cNvSpPr/>
      </xdr:nvSpPr>
      <xdr:spPr>
        <a:xfrm>
          <a:off x="7810500" y="1400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158604</xdr:rowOff>
    </xdr:from>
    <xdr:to>
      <xdr:col>45</xdr:col>
      <xdr:colOff>177800</xdr:colOff>
      <xdr:row>81</xdr:row>
      <xdr:rowOff>167749</xdr:rowOff>
    </xdr:to>
    <xdr:cxnSp macro="">
      <xdr:nvCxnSpPr>
        <xdr:cNvPr id="371" name="直線コネクタ 370">
          <a:extLst>
            <a:ext uri="{FF2B5EF4-FFF2-40B4-BE49-F238E27FC236}">
              <a16:creationId xmlns:a16="http://schemas.microsoft.com/office/drawing/2014/main" id="{66605232-ECCF-482A-8772-FA3CB3FC2806}"/>
            </a:ext>
          </a:extLst>
        </xdr:cNvPr>
        <xdr:cNvCxnSpPr/>
      </xdr:nvCxnSpPr>
      <xdr:spPr>
        <a:xfrm flipV="1">
          <a:off x="7861300" y="14046054"/>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149062</xdr:rowOff>
    </xdr:from>
    <xdr:to>
      <xdr:col>36</xdr:col>
      <xdr:colOff>165100</xdr:colOff>
      <xdr:row>82</xdr:row>
      <xdr:rowOff>79212</xdr:rowOff>
    </xdr:to>
    <xdr:sp macro="" textlink="">
      <xdr:nvSpPr>
        <xdr:cNvPr id="372" name="楕円 371">
          <a:extLst>
            <a:ext uri="{FF2B5EF4-FFF2-40B4-BE49-F238E27FC236}">
              <a16:creationId xmlns:a16="http://schemas.microsoft.com/office/drawing/2014/main" id="{962D280C-9633-4578-8488-59CF4B9746BE}"/>
            </a:ext>
          </a:extLst>
        </xdr:cNvPr>
        <xdr:cNvSpPr/>
      </xdr:nvSpPr>
      <xdr:spPr>
        <a:xfrm>
          <a:off x="6921500" y="140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167749</xdr:rowOff>
    </xdr:from>
    <xdr:to>
      <xdr:col>41</xdr:col>
      <xdr:colOff>50800</xdr:colOff>
      <xdr:row>82</xdr:row>
      <xdr:rowOff>28412</xdr:rowOff>
    </xdr:to>
    <xdr:cxnSp macro="">
      <xdr:nvCxnSpPr>
        <xdr:cNvPr id="373" name="直線コネクタ 372">
          <a:extLst>
            <a:ext uri="{FF2B5EF4-FFF2-40B4-BE49-F238E27FC236}">
              <a16:creationId xmlns:a16="http://schemas.microsoft.com/office/drawing/2014/main" id="{4043A3B0-16CC-4BA4-BF56-781174B8837C}"/>
            </a:ext>
          </a:extLst>
        </xdr:cNvPr>
        <xdr:cNvCxnSpPr/>
      </xdr:nvCxnSpPr>
      <xdr:spPr>
        <a:xfrm flipV="1">
          <a:off x="6972300" y="14055199"/>
          <a:ext cx="8890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117474</xdr:rowOff>
    </xdr:from>
    <xdr:ext cx="469744" cy="259045"/>
    <xdr:sp macro="" textlink="">
      <xdr:nvSpPr>
        <xdr:cNvPr id="374" name="n_1aveValue【公営住宅】&#10;一人当たり面積">
          <a:extLst>
            <a:ext uri="{FF2B5EF4-FFF2-40B4-BE49-F238E27FC236}">
              <a16:creationId xmlns:a16="http://schemas.microsoft.com/office/drawing/2014/main" id="{E148AC10-F277-4F89-A59E-E611B1CBFBED}"/>
            </a:ext>
          </a:extLst>
        </xdr:cNvPr>
        <xdr:cNvSpPr txBox="1"/>
      </xdr:nvSpPr>
      <xdr:spPr>
        <a:xfrm>
          <a:off x="9391727" y="1469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151328</xdr:rowOff>
    </xdr:from>
    <xdr:ext cx="469744" cy="259045"/>
    <xdr:sp macro="" textlink="">
      <xdr:nvSpPr>
        <xdr:cNvPr id="375" name="n_2aveValue【公営住宅】&#10;一人当たり面積">
          <a:extLst>
            <a:ext uri="{FF2B5EF4-FFF2-40B4-BE49-F238E27FC236}">
              <a16:creationId xmlns:a16="http://schemas.microsoft.com/office/drawing/2014/main" id="{751BC602-29B6-436D-A65E-2362B04E5785}"/>
            </a:ext>
          </a:extLst>
        </xdr:cNvPr>
        <xdr:cNvSpPr txBox="1"/>
      </xdr:nvSpPr>
      <xdr:spPr>
        <a:xfrm>
          <a:off x="8515427" y="1472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103649</xdr:rowOff>
    </xdr:from>
    <xdr:ext cx="469744" cy="259045"/>
    <xdr:sp macro="" textlink="">
      <xdr:nvSpPr>
        <xdr:cNvPr id="376" name="n_3aveValue【公営住宅】&#10;一人当たり面積">
          <a:extLst>
            <a:ext uri="{FF2B5EF4-FFF2-40B4-BE49-F238E27FC236}">
              <a16:creationId xmlns:a16="http://schemas.microsoft.com/office/drawing/2014/main" id="{A70C8620-A478-42D8-A45A-E8F6B752558F}"/>
            </a:ext>
          </a:extLst>
        </xdr:cNvPr>
        <xdr:cNvSpPr txBox="1"/>
      </xdr:nvSpPr>
      <xdr:spPr>
        <a:xfrm>
          <a:off x="7626427" y="1467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89171</xdr:rowOff>
    </xdr:from>
    <xdr:ext cx="469744" cy="259045"/>
    <xdr:sp macro="" textlink="">
      <xdr:nvSpPr>
        <xdr:cNvPr id="377" name="n_4aveValue【公営住宅】&#10;一人当たり面積">
          <a:extLst>
            <a:ext uri="{FF2B5EF4-FFF2-40B4-BE49-F238E27FC236}">
              <a16:creationId xmlns:a16="http://schemas.microsoft.com/office/drawing/2014/main" id="{D4A19F55-F8A9-4491-A32E-1256EF786941}"/>
            </a:ext>
          </a:extLst>
        </xdr:cNvPr>
        <xdr:cNvSpPr txBox="1"/>
      </xdr:nvSpPr>
      <xdr:spPr>
        <a:xfrm>
          <a:off x="6737427" y="1466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24111</xdr:rowOff>
    </xdr:from>
    <xdr:ext cx="469744" cy="259045"/>
    <xdr:sp macro="" textlink="">
      <xdr:nvSpPr>
        <xdr:cNvPr id="378" name="n_1mainValue【公営住宅】&#10;一人当たり面積">
          <a:extLst>
            <a:ext uri="{FF2B5EF4-FFF2-40B4-BE49-F238E27FC236}">
              <a16:creationId xmlns:a16="http://schemas.microsoft.com/office/drawing/2014/main" id="{B7D15EFE-6E95-4A5C-B383-3744CEAA47F1}"/>
            </a:ext>
          </a:extLst>
        </xdr:cNvPr>
        <xdr:cNvSpPr txBox="1"/>
      </xdr:nvSpPr>
      <xdr:spPr>
        <a:xfrm>
          <a:off x="9391727" y="137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54481</xdr:rowOff>
    </xdr:from>
    <xdr:ext cx="469744" cy="259045"/>
    <xdr:sp macro="" textlink="">
      <xdr:nvSpPr>
        <xdr:cNvPr id="379" name="n_2mainValue【公営住宅】&#10;一人当たり面積">
          <a:extLst>
            <a:ext uri="{FF2B5EF4-FFF2-40B4-BE49-F238E27FC236}">
              <a16:creationId xmlns:a16="http://schemas.microsoft.com/office/drawing/2014/main" id="{C2A25448-7C6A-4A67-A065-E2B619C415F8}"/>
            </a:ext>
          </a:extLst>
        </xdr:cNvPr>
        <xdr:cNvSpPr txBox="1"/>
      </xdr:nvSpPr>
      <xdr:spPr>
        <a:xfrm>
          <a:off x="8515427" y="1377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63626</xdr:rowOff>
    </xdr:from>
    <xdr:ext cx="469744" cy="259045"/>
    <xdr:sp macro="" textlink="">
      <xdr:nvSpPr>
        <xdr:cNvPr id="380" name="n_3mainValue【公営住宅】&#10;一人当たり面積">
          <a:extLst>
            <a:ext uri="{FF2B5EF4-FFF2-40B4-BE49-F238E27FC236}">
              <a16:creationId xmlns:a16="http://schemas.microsoft.com/office/drawing/2014/main" id="{9D1BB9DB-CCB7-4C95-AA1B-805547710A15}"/>
            </a:ext>
          </a:extLst>
        </xdr:cNvPr>
        <xdr:cNvSpPr txBox="1"/>
      </xdr:nvSpPr>
      <xdr:spPr>
        <a:xfrm>
          <a:off x="7626427" y="1377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95739</xdr:rowOff>
    </xdr:from>
    <xdr:ext cx="469744" cy="259045"/>
    <xdr:sp macro="" textlink="">
      <xdr:nvSpPr>
        <xdr:cNvPr id="381" name="n_4mainValue【公営住宅】&#10;一人当たり面積">
          <a:extLst>
            <a:ext uri="{FF2B5EF4-FFF2-40B4-BE49-F238E27FC236}">
              <a16:creationId xmlns:a16="http://schemas.microsoft.com/office/drawing/2014/main" id="{424EA06C-684A-449E-B78D-44833E650697}"/>
            </a:ext>
          </a:extLst>
        </xdr:cNvPr>
        <xdr:cNvSpPr txBox="1"/>
      </xdr:nvSpPr>
      <xdr:spPr>
        <a:xfrm>
          <a:off x="6737427" y="138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9B3E3F7D-A800-47BA-A31D-06BD9F0898A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E30DCDC5-46AE-4F89-9D9F-0EFC89A9DEC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3995B4AE-9D5C-4C48-BA70-58368BDBF14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130AA1BC-8176-4005-833D-8ACE5C34BAD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21CFB17D-8EAD-41DE-9CFC-5446809488F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AA3C5BA-ABBB-4867-B67F-21285143F1D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5E2DE8CD-75EE-45F4-88BD-2A7AF6A9BAD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74D83DFD-F56C-4FBD-B537-22017AB4169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C076788C-A9BD-4017-A61D-CBB87207007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423F8C7E-2362-48E4-90D0-E8FFE58B0A5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867FA41E-932E-4F0F-BCDF-8B4E7E72CFE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a:extLst>
            <a:ext uri="{FF2B5EF4-FFF2-40B4-BE49-F238E27FC236}">
              <a16:creationId xmlns:a16="http://schemas.microsoft.com/office/drawing/2014/main" id="{6C955419-4658-4A15-B11A-6044F6BBD42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a:extLst>
            <a:ext uri="{FF2B5EF4-FFF2-40B4-BE49-F238E27FC236}">
              <a16:creationId xmlns:a16="http://schemas.microsoft.com/office/drawing/2014/main" id="{499B353F-AF16-475B-B071-16D3ADBDC9A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a:extLst>
            <a:ext uri="{FF2B5EF4-FFF2-40B4-BE49-F238E27FC236}">
              <a16:creationId xmlns:a16="http://schemas.microsoft.com/office/drawing/2014/main" id="{2C6F6944-387F-423E-9157-060373B10E9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a:extLst>
            <a:ext uri="{FF2B5EF4-FFF2-40B4-BE49-F238E27FC236}">
              <a16:creationId xmlns:a16="http://schemas.microsoft.com/office/drawing/2014/main" id="{3E6FABE4-4D73-491D-A519-3003D254A10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a:extLst>
            <a:ext uri="{FF2B5EF4-FFF2-40B4-BE49-F238E27FC236}">
              <a16:creationId xmlns:a16="http://schemas.microsoft.com/office/drawing/2014/main" id="{0CDF3DC6-344F-4D18-92B9-13A127C012E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a:extLst>
            <a:ext uri="{FF2B5EF4-FFF2-40B4-BE49-F238E27FC236}">
              <a16:creationId xmlns:a16="http://schemas.microsoft.com/office/drawing/2014/main" id="{639EDD3B-F3FB-4FF0-8B1A-D65E641D670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a:extLst>
            <a:ext uri="{FF2B5EF4-FFF2-40B4-BE49-F238E27FC236}">
              <a16:creationId xmlns:a16="http://schemas.microsoft.com/office/drawing/2014/main" id="{46FD3EC6-2969-4825-AE73-23E190D8996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a:extLst>
            <a:ext uri="{FF2B5EF4-FFF2-40B4-BE49-F238E27FC236}">
              <a16:creationId xmlns:a16="http://schemas.microsoft.com/office/drawing/2014/main" id="{D2E9AD35-A48C-4084-8A2E-F2C63E2FA19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a:extLst>
            <a:ext uri="{FF2B5EF4-FFF2-40B4-BE49-F238E27FC236}">
              <a16:creationId xmlns:a16="http://schemas.microsoft.com/office/drawing/2014/main" id="{AF417389-C258-402C-83F1-390C0EEDC92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a:extLst>
            <a:ext uri="{FF2B5EF4-FFF2-40B4-BE49-F238E27FC236}">
              <a16:creationId xmlns:a16="http://schemas.microsoft.com/office/drawing/2014/main" id="{39C02B83-38EF-4ECC-A89A-C511340E34C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a:extLst>
            <a:ext uri="{FF2B5EF4-FFF2-40B4-BE49-F238E27FC236}">
              <a16:creationId xmlns:a16="http://schemas.microsoft.com/office/drawing/2014/main" id="{02618F07-F42C-4DEF-B94E-8F34CCD86B1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a:extLst>
            <a:ext uri="{FF2B5EF4-FFF2-40B4-BE49-F238E27FC236}">
              <a16:creationId xmlns:a16="http://schemas.microsoft.com/office/drawing/2014/main" id="{A3328AF9-DD0C-4C17-B20E-823D0167CC8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1B0E191B-0069-4395-96C0-0800B602973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港湾・漁港】&#10;有形固定資産減価償却率グラフ枠">
          <a:extLst>
            <a:ext uri="{FF2B5EF4-FFF2-40B4-BE49-F238E27FC236}">
              <a16:creationId xmlns:a16="http://schemas.microsoft.com/office/drawing/2014/main" id="{5C663500-1E26-48AD-8584-5BDF1843D9E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4355</xdr:rowOff>
    </xdr:from>
    <xdr:to>
      <xdr:col>24</xdr:col>
      <xdr:colOff>62865</xdr:colOff>
      <xdr:row>107</xdr:row>
      <xdr:rowOff>154577</xdr:rowOff>
    </xdr:to>
    <xdr:cxnSp macro="">
      <xdr:nvCxnSpPr>
        <xdr:cNvPr id="407" name="直線コネクタ 406">
          <a:extLst>
            <a:ext uri="{FF2B5EF4-FFF2-40B4-BE49-F238E27FC236}">
              <a16:creationId xmlns:a16="http://schemas.microsoft.com/office/drawing/2014/main" id="{0ADB128F-EBCC-4264-8A2C-B96324F4C9E3}"/>
            </a:ext>
          </a:extLst>
        </xdr:cNvPr>
        <xdr:cNvCxnSpPr/>
      </xdr:nvCxnSpPr>
      <xdr:spPr>
        <a:xfrm flipV="1">
          <a:off x="4634865" y="17320805"/>
          <a:ext cx="0" cy="1178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158404</xdr:rowOff>
    </xdr:from>
    <xdr:ext cx="405111" cy="259045"/>
    <xdr:sp macro="" textlink="">
      <xdr:nvSpPr>
        <xdr:cNvPr id="408" name="【港湾・漁港】&#10;有形固定資産減価償却率最小値テキスト">
          <a:extLst>
            <a:ext uri="{FF2B5EF4-FFF2-40B4-BE49-F238E27FC236}">
              <a16:creationId xmlns:a16="http://schemas.microsoft.com/office/drawing/2014/main" id="{5B01F73D-4003-4A67-85EE-45206B019A82}"/>
            </a:ext>
          </a:extLst>
        </xdr:cNvPr>
        <xdr:cNvSpPr txBox="1"/>
      </xdr:nvSpPr>
      <xdr:spPr>
        <a:xfrm>
          <a:off x="4673600" y="1850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154577</xdr:rowOff>
    </xdr:from>
    <xdr:to>
      <xdr:col>24</xdr:col>
      <xdr:colOff>152400</xdr:colOff>
      <xdr:row>107</xdr:row>
      <xdr:rowOff>154577</xdr:rowOff>
    </xdr:to>
    <xdr:cxnSp macro="">
      <xdr:nvCxnSpPr>
        <xdr:cNvPr id="409" name="直線コネクタ 408">
          <a:extLst>
            <a:ext uri="{FF2B5EF4-FFF2-40B4-BE49-F238E27FC236}">
              <a16:creationId xmlns:a16="http://schemas.microsoft.com/office/drawing/2014/main" id="{98E8D6E9-D777-4760-B33D-BAD0809123F7}"/>
            </a:ext>
          </a:extLst>
        </xdr:cNvPr>
        <xdr:cNvCxnSpPr/>
      </xdr:nvCxnSpPr>
      <xdr:spPr>
        <a:xfrm>
          <a:off x="4546600" y="18499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122482</xdr:rowOff>
    </xdr:from>
    <xdr:ext cx="405111" cy="259045"/>
    <xdr:sp macro="" textlink="">
      <xdr:nvSpPr>
        <xdr:cNvPr id="410" name="【港湾・漁港】&#10;有形固定資産減価償却率最大値テキスト">
          <a:extLst>
            <a:ext uri="{FF2B5EF4-FFF2-40B4-BE49-F238E27FC236}">
              <a16:creationId xmlns:a16="http://schemas.microsoft.com/office/drawing/2014/main" id="{9F8D9116-822E-4109-8C29-D8097A1AC30D}"/>
            </a:ext>
          </a:extLst>
        </xdr:cNvPr>
        <xdr:cNvSpPr txBox="1"/>
      </xdr:nvSpPr>
      <xdr:spPr>
        <a:xfrm>
          <a:off x="4673600" y="1709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4355</xdr:rowOff>
    </xdr:from>
    <xdr:to>
      <xdr:col>24</xdr:col>
      <xdr:colOff>152400</xdr:colOff>
      <xdr:row>101</xdr:row>
      <xdr:rowOff>4355</xdr:rowOff>
    </xdr:to>
    <xdr:cxnSp macro="">
      <xdr:nvCxnSpPr>
        <xdr:cNvPr id="411" name="直線コネクタ 410">
          <a:extLst>
            <a:ext uri="{FF2B5EF4-FFF2-40B4-BE49-F238E27FC236}">
              <a16:creationId xmlns:a16="http://schemas.microsoft.com/office/drawing/2014/main" id="{A36F88FD-6E17-42A5-98F9-7B28283EF1FE}"/>
            </a:ext>
          </a:extLst>
        </xdr:cNvPr>
        <xdr:cNvCxnSpPr/>
      </xdr:nvCxnSpPr>
      <xdr:spPr>
        <a:xfrm>
          <a:off x="4546600" y="1732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147519</xdr:rowOff>
    </xdr:from>
    <xdr:ext cx="405111" cy="259045"/>
    <xdr:sp macro="" textlink="">
      <xdr:nvSpPr>
        <xdr:cNvPr id="412" name="【港湾・漁港】&#10;有形固定資産減価償却率平均値テキスト">
          <a:extLst>
            <a:ext uri="{FF2B5EF4-FFF2-40B4-BE49-F238E27FC236}">
              <a16:creationId xmlns:a16="http://schemas.microsoft.com/office/drawing/2014/main" id="{1200F3BC-728C-4185-8CE2-FEC5781D5234}"/>
            </a:ext>
          </a:extLst>
        </xdr:cNvPr>
        <xdr:cNvSpPr txBox="1"/>
      </xdr:nvSpPr>
      <xdr:spPr>
        <a:xfrm>
          <a:off x="4673600" y="17806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169092</xdr:rowOff>
    </xdr:from>
    <xdr:to>
      <xdr:col>24</xdr:col>
      <xdr:colOff>114300</xdr:colOff>
      <xdr:row>104</xdr:row>
      <xdr:rowOff>99242</xdr:rowOff>
    </xdr:to>
    <xdr:sp macro="" textlink="">
      <xdr:nvSpPr>
        <xdr:cNvPr id="413" name="フローチャート: 判断 412">
          <a:extLst>
            <a:ext uri="{FF2B5EF4-FFF2-40B4-BE49-F238E27FC236}">
              <a16:creationId xmlns:a16="http://schemas.microsoft.com/office/drawing/2014/main" id="{D52891CE-CDEC-4945-944D-2CB068AE4BC4}"/>
            </a:ext>
          </a:extLst>
        </xdr:cNvPr>
        <xdr:cNvSpPr/>
      </xdr:nvSpPr>
      <xdr:spPr>
        <a:xfrm>
          <a:off x="45847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146231</xdr:rowOff>
    </xdr:from>
    <xdr:to>
      <xdr:col>20</xdr:col>
      <xdr:colOff>38100</xdr:colOff>
      <xdr:row>104</xdr:row>
      <xdr:rowOff>76381</xdr:rowOff>
    </xdr:to>
    <xdr:sp macro="" textlink="">
      <xdr:nvSpPr>
        <xdr:cNvPr id="414" name="フローチャート: 判断 413">
          <a:extLst>
            <a:ext uri="{FF2B5EF4-FFF2-40B4-BE49-F238E27FC236}">
              <a16:creationId xmlns:a16="http://schemas.microsoft.com/office/drawing/2014/main" id="{5314425C-72EF-4701-8120-AA0F44E3A7BE}"/>
            </a:ext>
          </a:extLst>
        </xdr:cNvPr>
        <xdr:cNvSpPr/>
      </xdr:nvSpPr>
      <xdr:spPr>
        <a:xfrm>
          <a:off x="3746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415" name="フローチャート: 判断 414">
          <a:extLst>
            <a:ext uri="{FF2B5EF4-FFF2-40B4-BE49-F238E27FC236}">
              <a16:creationId xmlns:a16="http://schemas.microsoft.com/office/drawing/2014/main" id="{332B13B2-E813-4925-8CAA-D58E764CB1DB}"/>
            </a:ext>
          </a:extLst>
        </xdr:cNvPr>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123371</xdr:rowOff>
    </xdr:from>
    <xdr:to>
      <xdr:col>10</xdr:col>
      <xdr:colOff>165100</xdr:colOff>
      <xdr:row>104</xdr:row>
      <xdr:rowOff>53521</xdr:rowOff>
    </xdr:to>
    <xdr:sp macro="" textlink="">
      <xdr:nvSpPr>
        <xdr:cNvPr id="416" name="フローチャート: 判断 415">
          <a:extLst>
            <a:ext uri="{FF2B5EF4-FFF2-40B4-BE49-F238E27FC236}">
              <a16:creationId xmlns:a16="http://schemas.microsoft.com/office/drawing/2014/main" id="{302F5BB4-8D20-45B7-9542-6519F2DF681E}"/>
            </a:ext>
          </a:extLst>
        </xdr:cNvPr>
        <xdr:cNvSpPr/>
      </xdr:nvSpPr>
      <xdr:spPr>
        <a:xfrm>
          <a:off x="1968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105411</xdr:rowOff>
    </xdr:from>
    <xdr:to>
      <xdr:col>6</xdr:col>
      <xdr:colOff>38100</xdr:colOff>
      <xdr:row>104</xdr:row>
      <xdr:rowOff>35561</xdr:rowOff>
    </xdr:to>
    <xdr:sp macro="" textlink="">
      <xdr:nvSpPr>
        <xdr:cNvPr id="417" name="フローチャート: 判断 416">
          <a:extLst>
            <a:ext uri="{FF2B5EF4-FFF2-40B4-BE49-F238E27FC236}">
              <a16:creationId xmlns:a16="http://schemas.microsoft.com/office/drawing/2014/main" id="{BFC6145C-D09C-4238-A1A6-93950377B985}"/>
            </a:ext>
          </a:extLst>
        </xdr:cNvPr>
        <xdr:cNvSpPr/>
      </xdr:nvSpPr>
      <xdr:spPr>
        <a:xfrm>
          <a:off x="1079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2AF0E03-11AB-497C-AB3D-FB391D4BD77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26057DE-4794-4306-9430-E872B720DE8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3477786-A685-4C1D-B070-6220F63FFB8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8434BBF5-0E4B-453A-B201-E57ADD43320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7C7DC5F4-E4AD-4DCA-9A5A-7BD4D531962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125005</xdr:rowOff>
    </xdr:from>
    <xdr:to>
      <xdr:col>24</xdr:col>
      <xdr:colOff>114300</xdr:colOff>
      <xdr:row>101</xdr:row>
      <xdr:rowOff>55155</xdr:rowOff>
    </xdr:to>
    <xdr:sp macro="" textlink="">
      <xdr:nvSpPr>
        <xdr:cNvPr id="423" name="楕円 422">
          <a:extLst>
            <a:ext uri="{FF2B5EF4-FFF2-40B4-BE49-F238E27FC236}">
              <a16:creationId xmlns:a16="http://schemas.microsoft.com/office/drawing/2014/main" id="{687ECFB2-EBBE-4AF1-AD2A-3255FBE02171}"/>
            </a:ext>
          </a:extLst>
        </xdr:cNvPr>
        <xdr:cNvSpPr/>
      </xdr:nvSpPr>
      <xdr:spPr>
        <a:xfrm>
          <a:off x="4584700" y="172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78032</xdr:rowOff>
    </xdr:from>
    <xdr:ext cx="405111" cy="259045"/>
    <xdr:sp macro="" textlink="">
      <xdr:nvSpPr>
        <xdr:cNvPr id="424" name="【港湾・漁港】&#10;有形固定資産減価償却率該当値テキスト">
          <a:extLst>
            <a:ext uri="{FF2B5EF4-FFF2-40B4-BE49-F238E27FC236}">
              <a16:creationId xmlns:a16="http://schemas.microsoft.com/office/drawing/2014/main" id="{F3621938-5F86-4EBF-8D1F-E4C8863193CF}"/>
            </a:ext>
          </a:extLst>
        </xdr:cNvPr>
        <xdr:cNvSpPr txBox="1"/>
      </xdr:nvSpPr>
      <xdr:spPr>
        <a:xfrm>
          <a:off x="4673600" y="17223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89081</xdr:rowOff>
    </xdr:from>
    <xdr:to>
      <xdr:col>20</xdr:col>
      <xdr:colOff>38100</xdr:colOff>
      <xdr:row>101</xdr:row>
      <xdr:rowOff>19231</xdr:rowOff>
    </xdr:to>
    <xdr:sp macro="" textlink="">
      <xdr:nvSpPr>
        <xdr:cNvPr id="425" name="楕円 424">
          <a:extLst>
            <a:ext uri="{FF2B5EF4-FFF2-40B4-BE49-F238E27FC236}">
              <a16:creationId xmlns:a16="http://schemas.microsoft.com/office/drawing/2014/main" id="{BEC85CEF-C06A-4694-B159-C3B690403133}"/>
            </a:ext>
          </a:extLst>
        </xdr:cNvPr>
        <xdr:cNvSpPr/>
      </xdr:nvSpPr>
      <xdr:spPr>
        <a:xfrm>
          <a:off x="3746500" y="172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139881</xdr:rowOff>
    </xdr:from>
    <xdr:to>
      <xdr:col>24</xdr:col>
      <xdr:colOff>63500</xdr:colOff>
      <xdr:row>101</xdr:row>
      <xdr:rowOff>4355</xdr:rowOff>
    </xdr:to>
    <xdr:cxnSp macro="">
      <xdr:nvCxnSpPr>
        <xdr:cNvPr id="426" name="直線コネクタ 425">
          <a:extLst>
            <a:ext uri="{FF2B5EF4-FFF2-40B4-BE49-F238E27FC236}">
              <a16:creationId xmlns:a16="http://schemas.microsoft.com/office/drawing/2014/main" id="{36C9B2F9-F8B1-4114-B683-BC2E9811934F}"/>
            </a:ext>
          </a:extLst>
        </xdr:cNvPr>
        <xdr:cNvCxnSpPr/>
      </xdr:nvCxnSpPr>
      <xdr:spPr>
        <a:xfrm>
          <a:off x="3797300" y="1728488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53158</xdr:rowOff>
    </xdr:from>
    <xdr:to>
      <xdr:col>15</xdr:col>
      <xdr:colOff>101600</xdr:colOff>
      <xdr:row>100</xdr:row>
      <xdr:rowOff>154758</xdr:rowOff>
    </xdr:to>
    <xdr:sp macro="" textlink="">
      <xdr:nvSpPr>
        <xdr:cNvPr id="427" name="楕円 426">
          <a:extLst>
            <a:ext uri="{FF2B5EF4-FFF2-40B4-BE49-F238E27FC236}">
              <a16:creationId xmlns:a16="http://schemas.microsoft.com/office/drawing/2014/main" id="{804F9527-68F4-4DA6-8CBB-8D6748FD92C1}"/>
            </a:ext>
          </a:extLst>
        </xdr:cNvPr>
        <xdr:cNvSpPr/>
      </xdr:nvSpPr>
      <xdr:spPr>
        <a:xfrm>
          <a:off x="2857500" y="171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103958</xdr:rowOff>
    </xdr:from>
    <xdr:to>
      <xdr:col>19</xdr:col>
      <xdr:colOff>177800</xdr:colOff>
      <xdr:row>100</xdr:row>
      <xdr:rowOff>139881</xdr:rowOff>
    </xdr:to>
    <xdr:cxnSp macro="">
      <xdr:nvCxnSpPr>
        <xdr:cNvPr id="428" name="直線コネクタ 427">
          <a:extLst>
            <a:ext uri="{FF2B5EF4-FFF2-40B4-BE49-F238E27FC236}">
              <a16:creationId xmlns:a16="http://schemas.microsoft.com/office/drawing/2014/main" id="{33D6DEC5-21B2-4E55-92BF-1D209EE85C2F}"/>
            </a:ext>
          </a:extLst>
        </xdr:cNvPr>
        <xdr:cNvCxnSpPr/>
      </xdr:nvCxnSpPr>
      <xdr:spPr>
        <a:xfrm>
          <a:off x="2908300" y="1724895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17236</xdr:rowOff>
    </xdr:from>
    <xdr:to>
      <xdr:col>10</xdr:col>
      <xdr:colOff>165100</xdr:colOff>
      <xdr:row>100</xdr:row>
      <xdr:rowOff>118836</xdr:rowOff>
    </xdr:to>
    <xdr:sp macro="" textlink="">
      <xdr:nvSpPr>
        <xdr:cNvPr id="429" name="楕円 428">
          <a:extLst>
            <a:ext uri="{FF2B5EF4-FFF2-40B4-BE49-F238E27FC236}">
              <a16:creationId xmlns:a16="http://schemas.microsoft.com/office/drawing/2014/main" id="{730476CE-01A0-45C1-93DA-8E04F49A32B1}"/>
            </a:ext>
          </a:extLst>
        </xdr:cNvPr>
        <xdr:cNvSpPr/>
      </xdr:nvSpPr>
      <xdr:spPr>
        <a:xfrm>
          <a:off x="1968500" y="171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68036</xdr:rowOff>
    </xdr:from>
    <xdr:to>
      <xdr:col>15</xdr:col>
      <xdr:colOff>50800</xdr:colOff>
      <xdr:row>100</xdr:row>
      <xdr:rowOff>103958</xdr:rowOff>
    </xdr:to>
    <xdr:cxnSp macro="">
      <xdr:nvCxnSpPr>
        <xdr:cNvPr id="430" name="直線コネクタ 429">
          <a:extLst>
            <a:ext uri="{FF2B5EF4-FFF2-40B4-BE49-F238E27FC236}">
              <a16:creationId xmlns:a16="http://schemas.microsoft.com/office/drawing/2014/main" id="{5BB7CF19-EC67-45BB-9B6C-85E8292BFA89}"/>
            </a:ext>
          </a:extLst>
        </xdr:cNvPr>
        <xdr:cNvCxnSpPr/>
      </xdr:nvCxnSpPr>
      <xdr:spPr>
        <a:xfrm>
          <a:off x="2019300" y="1721303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151130</xdr:rowOff>
    </xdr:from>
    <xdr:to>
      <xdr:col>6</xdr:col>
      <xdr:colOff>38100</xdr:colOff>
      <xdr:row>100</xdr:row>
      <xdr:rowOff>81280</xdr:rowOff>
    </xdr:to>
    <xdr:sp macro="" textlink="">
      <xdr:nvSpPr>
        <xdr:cNvPr id="431" name="楕円 430">
          <a:extLst>
            <a:ext uri="{FF2B5EF4-FFF2-40B4-BE49-F238E27FC236}">
              <a16:creationId xmlns:a16="http://schemas.microsoft.com/office/drawing/2014/main" id="{33F4F37F-5DFB-473B-AD81-6DFE80DAC065}"/>
            </a:ext>
          </a:extLst>
        </xdr:cNvPr>
        <xdr:cNvSpPr/>
      </xdr:nvSpPr>
      <xdr:spPr>
        <a:xfrm>
          <a:off x="10795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30480</xdr:rowOff>
    </xdr:from>
    <xdr:to>
      <xdr:col>10</xdr:col>
      <xdr:colOff>114300</xdr:colOff>
      <xdr:row>100</xdr:row>
      <xdr:rowOff>68036</xdr:rowOff>
    </xdr:to>
    <xdr:cxnSp macro="">
      <xdr:nvCxnSpPr>
        <xdr:cNvPr id="432" name="直線コネクタ 431">
          <a:extLst>
            <a:ext uri="{FF2B5EF4-FFF2-40B4-BE49-F238E27FC236}">
              <a16:creationId xmlns:a16="http://schemas.microsoft.com/office/drawing/2014/main" id="{0353EF5C-A5D8-4A67-A7EE-E6A093F9577F}"/>
            </a:ext>
          </a:extLst>
        </xdr:cNvPr>
        <xdr:cNvCxnSpPr/>
      </xdr:nvCxnSpPr>
      <xdr:spPr>
        <a:xfrm>
          <a:off x="1130300" y="1717548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67508</xdr:rowOff>
    </xdr:from>
    <xdr:ext cx="405111" cy="259045"/>
    <xdr:sp macro="" textlink="">
      <xdr:nvSpPr>
        <xdr:cNvPr id="433" name="n_1aveValue【港湾・漁港】&#10;有形固定資産減価償却率">
          <a:extLst>
            <a:ext uri="{FF2B5EF4-FFF2-40B4-BE49-F238E27FC236}">
              <a16:creationId xmlns:a16="http://schemas.microsoft.com/office/drawing/2014/main" id="{5669CAA5-BD02-4D25-A130-A53F571675DD}"/>
            </a:ext>
          </a:extLst>
        </xdr:cNvPr>
        <xdr:cNvSpPr txBox="1"/>
      </xdr:nvSpPr>
      <xdr:spPr>
        <a:xfrm>
          <a:off x="35820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38116</xdr:rowOff>
    </xdr:from>
    <xdr:ext cx="405111" cy="259045"/>
    <xdr:sp macro="" textlink="">
      <xdr:nvSpPr>
        <xdr:cNvPr id="434" name="n_2aveValue【港湾・漁港】&#10;有形固定資産減価償却率">
          <a:extLst>
            <a:ext uri="{FF2B5EF4-FFF2-40B4-BE49-F238E27FC236}">
              <a16:creationId xmlns:a16="http://schemas.microsoft.com/office/drawing/2014/main" id="{DC3ADE64-B282-406E-860E-A1CBF55AE8C0}"/>
            </a:ext>
          </a:extLst>
        </xdr:cNvPr>
        <xdr:cNvSpPr txBox="1"/>
      </xdr:nvSpPr>
      <xdr:spPr>
        <a:xfrm>
          <a:off x="2705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44648</xdr:rowOff>
    </xdr:from>
    <xdr:ext cx="405111" cy="259045"/>
    <xdr:sp macro="" textlink="">
      <xdr:nvSpPr>
        <xdr:cNvPr id="435" name="n_3aveValue【港湾・漁港】&#10;有形固定資産減価償却率">
          <a:extLst>
            <a:ext uri="{FF2B5EF4-FFF2-40B4-BE49-F238E27FC236}">
              <a16:creationId xmlns:a16="http://schemas.microsoft.com/office/drawing/2014/main" id="{0E847772-956F-416F-A971-F01ECD99F194}"/>
            </a:ext>
          </a:extLst>
        </xdr:cNvPr>
        <xdr:cNvSpPr txBox="1"/>
      </xdr:nvSpPr>
      <xdr:spPr>
        <a:xfrm>
          <a:off x="18167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26688</xdr:rowOff>
    </xdr:from>
    <xdr:ext cx="405111" cy="259045"/>
    <xdr:sp macro="" textlink="">
      <xdr:nvSpPr>
        <xdr:cNvPr id="436" name="n_4aveValue【港湾・漁港】&#10;有形固定資産減価償却率">
          <a:extLst>
            <a:ext uri="{FF2B5EF4-FFF2-40B4-BE49-F238E27FC236}">
              <a16:creationId xmlns:a16="http://schemas.microsoft.com/office/drawing/2014/main" id="{A90A239C-8624-44A5-8382-6EC5887067D3}"/>
            </a:ext>
          </a:extLst>
        </xdr:cNvPr>
        <xdr:cNvSpPr txBox="1"/>
      </xdr:nvSpPr>
      <xdr:spPr>
        <a:xfrm>
          <a:off x="9277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35758</xdr:rowOff>
    </xdr:from>
    <xdr:ext cx="405111" cy="259045"/>
    <xdr:sp macro="" textlink="">
      <xdr:nvSpPr>
        <xdr:cNvPr id="437" name="n_1mainValue【港湾・漁港】&#10;有形固定資産減価償却率">
          <a:extLst>
            <a:ext uri="{FF2B5EF4-FFF2-40B4-BE49-F238E27FC236}">
              <a16:creationId xmlns:a16="http://schemas.microsoft.com/office/drawing/2014/main" id="{F8F5F15B-1DCD-4AB7-BE36-F754775E2F67}"/>
            </a:ext>
          </a:extLst>
        </xdr:cNvPr>
        <xdr:cNvSpPr txBox="1"/>
      </xdr:nvSpPr>
      <xdr:spPr>
        <a:xfrm>
          <a:off x="3582044" y="1700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171285</xdr:rowOff>
    </xdr:from>
    <xdr:ext cx="340478" cy="259045"/>
    <xdr:sp macro="" textlink="">
      <xdr:nvSpPr>
        <xdr:cNvPr id="438" name="n_2mainValue【港湾・漁港】&#10;有形固定資産減価償却率">
          <a:extLst>
            <a:ext uri="{FF2B5EF4-FFF2-40B4-BE49-F238E27FC236}">
              <a16:creationId xmlns:a16="http://schemas.microsoft.com/office/drawing/2014/main" id="{2642A944-3C9F-4D6E-AA60-BE08D0663BE6}"/>
            </a:ext>
          </a:extLst>
        </xdr:cNvPr>
        <xdr:cNvSpPr txBox="1"/>
      </xdr:nvSpPr>
      <xdr:spPr>
        <a:xfrm>
          <a:off x="2738061" y="16973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135363</xdr:rowOff>
    </xdr:from>
    <xdr:ext cx="340478" cy="259045"/>
    <xdr:sp macro="" textlink="">
      <xdr:nvSpPr>
        <xdr:cNvPr id="439" name="n_3mainValue【港湾・漁港】&#10;有形固定資産減価償却率">
          <a:extLst>
            <a:ext uri="{FF2B5EF4-FFF2-40B4-BE49-F238E27FC236}">
              <a16:creationId xmlns:a16="http://schemas.microsoft.com/office/drawing/2014/main" id="{432B1C70-52D4-4E5B-88FF-EAB7F1331DA9}"/>
            </a:ext>
          </a:extLst>
        </xdr:cNvPr>
        <xdr:cNvSpPr txBox="1"/>
      </xdr:nvSpPr>
      <xdr:spPr>
        <a:xfrm>
          <a:off x="1849061" y="16937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97807</xdr:rowOff>
    </xdr:from>
    <xdr:ext cx="340478" cy="259045"/>
    <xdr:sp macro="" textlink="">
      <xdr:nvSpPr>
        <xdr:cNvPr id="440" name="n_4mainValue【港湾・漁港】&#10;有形固定資産減価償却率">
          <a:extLst>
            <a:ext uri="{FF2B5EF4-FFF2-40B4-BE49-F238E27FC236}">
              <a16:creationId xmlns:a16="http://schemas.microsoft.com/office/drawing/2014/main" id="{08C644AE-A56E-4036-ACE7-0C6BDA97C3DD}"/>
            </a:ext>
          </a:extLst>
        </xdr:cNvPr>
        <xdr:cNvSpPr txBox="1"/>
      </xdr:nvSpPr>
      <xdr:spPr>
        <a:xfrm>
          <a:off x="960061" y="16899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F838118B-595E-4AEA-ADDE-21D54EDCCB0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92AE9E67-0E8D-4EAA-A7E1-391287A625C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6D74F708-D334-436A-8C45-9F9E59CC417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F2A15BF4-3411-47F2-A972-0EDA94B1DD5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4DD79640-2B01-44B9-A606-469F7A53023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1937692B-3F2D-4F41-A360-6CE03E095A1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1BDF9F49-8D2E-4C2F-8F8A-9BFA310A5F3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B5F4DDD7-2C7C-4813-9586-98542E4E634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192E23FB-471A-482E-AD84-FBC6D611AF5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6395280F-CCC0-4E76-8D09-5E62159445C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a:extLst>
            <a:ext uri="{FF2B5EF4-FFF2-40B4-BE49-F238E27FC236}">
              <a16:creationId xmlns:a16="http://schemas.microsoft.com/office/drawing/2014/main" id="{0690A786-28F0-43AB-8BA9-FC9A293B1476}"/>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2" name="テキスト ボックス 451">
          <a:extLst>
            <a:ext uri="{FF2B5EF4-FFF2-40B4-BE49-F238E27FC236}">
              <a16:creationId xmlns:a16="http://schemas.microsoft.com/office/drawing/2014/main" id="{22F94D85-CFF9-48AD-9111-27F6B570EBF5}"/>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a:extLst>
            <a:ext uri="{FF2B5EF4-FFF2-40B4-BE49-F238E27FC236}">
              <a16:creationId xmlns:a16="http://schemas.microsoft.com/office/drawing/2014/main" id="{8583C31E-171A-4F70-B635-1D12582A99B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4" name="テキスト ボックス 453">
          <a:extLst>
            <a:ext uri="{FF2B5EF4-FFF2-40B4-BE49-F238E27FC236}">
              <a16:creationId xmlns:a16="http://schemas.microsoft.com/office/drawing/2014/main" id="{8E2F7AAA-9DAB-4190-9600-3F6462E39D2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a:extLst>
            <a:ext uri="{FF2B5EF4-FFF2-40B4-BE49-F238E27FC236}">
              <a16:creationId xmlns:a16="http://schemas.microsoft.com/office/drawing/2014/main" id="{098C226A-F2C3-4ADC-96D5-9B8D9A526FAD}"/>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6" name="テキスト ボックス 455">
          <a:extLst>
            <a:ext uri="{FF2B5EF4-FFF2-40B4-BE49-F238E27FC236}">
              <a16:creationId xmlns:a16="http://schemas.microsoft.com/office/drawing/2014/main" id="{035BCF75-B604-4B8E-AD5D-4E283433309A}"/>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a:extLst>
            <a:ext uri="{FF2B5EF4-FFF2-40B4-BE49-F238E27FC236}">
              <a16:creationId xmlns:a16="http://schemas.microsoft.com/office/drawing/2014/main" id="{6DFA61F0-A15E-4C98-AED2-67C4BC6791E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8" name="テキスト ボックス 457">
          <a:extLst>
            <a:ext uri="{FF2B5EF4-FFF2-40B4-BE49-F238E27FC236}">
              <a16:creationId xmlns:a16="http://schemas.microsoft.com/office/drawing/2014/main" id="{D224F39E-0967-4055-AA08-D9904F4B2F6A}"/>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a:extLst>
            <a:ext uri="{FF2B5EF4-FFF2-40B4-BE49-F238E27FC236}">
              <a16:creationId xmlns:a16="http://schemas.microsoft.com/office/drawing/2014/main" id="{8EA2EA26-73FC-4804-B547-D6C120AA93F2}"/>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60" name="テキスト ボックス 459">
          <a:extLst>
            <a:ext uri="{FF2B5EF4-FFF2-40B4-BE49-F238E27FC236}">
              <a16:creationId xmlns:a16="http://schemas.microsoft.com/office/drawing/2014/main" id="{3BF63DC3-1425-4FB5-83B4-A75A090691A3}"/>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a:extLst>
            <a:ext uri="{FF2B5EF4-FFF2-40B4-BE49-F238E27FC236}">
              <a16:creationId xmlns:a16="http://schemas.microsoft.com/office/drawing/2014/main" id="{44CFC41B-FA39-4020-AE11-F93AB68FF763}"/>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62" name="テキスト ボックス 461">
          <a:extLst>
            <a:ext uri="{FF2B5EF4-FFF2-40B4-BE49-F238E27FC236}">
              <a16:creationId xmlns:a16="http://schemas.microsoft.com/office/drawing/2014/main" id="{F1373491-A895-41AC-BF49-7834935CAF58}"/>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5CD53499-8D7B-4FA3-B0F1-0326213708B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4" name="テキスト ボックス 463">
          <a:extLst>
            <a:ext uri="{FF2B5EF4-FFF2-40B4-BE49-F238E27FC236}">
              <a16:creationId xmlns:a16="http://schemas.microsoft.com/office/drawing/2014/main" id="{2C1E1726-6E3A-4E58-B00D-A31EFE830A9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港湾・漁港】&#10;一人当たり有形固定資産（償却資産）額グラフ枠">
          <a:extLst>
            <a:ext uri="{FF2B5EF4-FFF2-40B4-BE49-F238E27FC236}">
              <a16:creationId xmlns:a16="http://schemas.microsoft.com/office/drawing/2014/main" id="{F53E7A34-BF32-448F-B2B0-D4FA5FE9176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143312</xdr:rowOff>
    </xdr:from>
    <xdr:to>
      <xdr:col>54</xdr:col>
      <xdr:colOff>189865</xdr:colOff>
      <xdr:row>109</xdr:row>
      <xdr:rowOff>25971</xdr:rowOff>
    </xdr:to>
    <xdr:cxnSp macro="">
      <xdr:nvCxnSpPr>
        <xdr:cNvPr id="466" name="直線コネクタ 465">
          <a:extLst>
            <a:ext uri="{FF2B5EF4-FFF2-40B4-BE49-F238E27FC236}">
              <a16:creationId xmlns:a16="http://schemas.microsoft.com/office/drawing/2014/main" id="{05DB59B6-01F6-44CD-B0F5-7FFB4C6DDE16}"/>
            </a:ext>
          </a:extLst>
        </xdr:cNvPr>
        <xdr:cNvCxnSpPr/>
      </xdr:nvCxnSpPr>
      <xdr:spPr>
        <a:xfrm flipV="1">
          <a:off x="10476865" y="17288312"/>
          <a:ext cx="0" cy="142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29798</xdr:rowOff>
    </xdr:from>
    <xdr:ext cx="469744" cy="259045"/>
    <xdr:sp macro="" textlink="">
      <xdr:nvSpPr>
        <xdr:cNvPr id="467" name="【港湾・漁港】&#10;一人当たり有形固定資産（償却資産）額最小値テキスト">
          <a:extLst>
            <a:ext uri="{FF2B5EF4-FFF2-40B4-BE49-F238E27FC236}">
              <a16:creationId xmlns:a16="http://schemas.microsoft.com/office/drawing/2014/main" id="{626C6B45-465C-4236-9DF2-882A73365484}"/>
            </a:ext>
          </a:extLst>
        </xdr:cNvPr>
        <xdr:cNvSpPr txBox="1"/>
      </xdr:nvSpPr>
      <xdr:spPr>
        <a:xfrm>
          <a:off x="10515600" y="1871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25971</xdr:rowOff>
    </xdr:from>
    <xdr:to>
      <xdr:col>55</xdr:col>
      <xdr:colOff>88900</xdr:colOff>
      <xdr:row>109</xdr:row>
      <xdr:rowOff>25971</xdr:rowOff>
    </xdr:to>
    <xdr:cxnSp macro="">
      <xdr:nvCxnSpPr>
        <xdr:cNvPr id="468" name="直線コネクタ 467">
          <a:extLst>
            <a:ext uri="{FF2B5EF4-FFF2-40B4-BE49-F238E27FC236}">
              <a16:creationId xmlns:a16="http://schemas.microsoft.com/office/drawing/2014/main" id="{DE5324E2-6580-40EC-821C-B4C71E6B12DF}"/>
            </a:ext>
          </a:extLst>
        </xdr:cNvPr>
        <xdr:cNvCxnSpPr/>
      </xdr:nvCxnSpPr>
      <xdr:spPr>
        <a:xfrm>
          <a:off x="10388600" y="18714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89989</xdr:rowOff>
    </xdr:from>
    <xdr:ext cx="690189" cy="259045"/>
    <xdr:sp macro="" textlink="">
      <xdr:nvSpPr>
        <xdr:cNvPr id="469" name="【港湾・漁港】&#10;一人当たり有形固定資産（償却資産）額最大値テキスト">
          <a:extLst>
            <a:ext uri="{FF2B5EF4-FFF2-40B4-BE49-F238E27FC236}">
              <a16:creationId xmlns:a16="http://schemas.microsoft.com/office/drawing/2014/main" id="{7D47BD86-BAF1-4DFE-8A5E-2F0E8FDA3F24}"/>
            </a:ext>
          </a:extLst>
        </xdr:cNvPr>
        <xdr:cNvSpPr txBox="1"/>
      </xdr:nvSpPr>
      <xdr:spPr>
        <a:xfrm>
          <a:off x="10515600" y="170635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1,318,348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143312</xdr:rowOff>
    </xdr:from>
    <xdr:to>
      <xdr:col>55</xdr:col>
      <xdr:colOff>88900</xdr:colOff>
      <xdr:row>100</xdr:row>
      <xdr:rowOff>143312</xdr:rowOff>
    </xdr:to>
    <xdr:cxnSp macro="">
      <xdr:nvCxnSpPr>
        <xdr:cNvPr id="470" name="直線コネクタ 469">
          <a:extLst>
            <a:ext uri="{FF2B5EF4-FFF2-40B4-BE49-F238E27FC236}">
              <a16:creationId xmlns:a16="http://schemas.microsoft.com/office/drawing/2014/main" id="{22299510-15E4-4556-9512-CAA6670EE64D}"/>
            </a:ext>
          </a:extLst>
        </xdr:cNvPr>
        <xdr:cNvCxnSpPr/>
      </xdr:nvCxnSpPr>
      <xdr:spPr>
        <a:xfrm>
          <a:off x="10388600" y="17288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65496</xdr:rowOff>
    </xdr:from>
    <xdr:ext cx="599010" cy="259045"/>
    <xdr:sp macro="" textlink="">
      <xdr:nvSpPr>
        <xdr:cNvPr id="471" name="【港湾・漁港】&#10;一人当たり有形固定資産（償却資産）額平均値テキスト">
          <a:extLst>
            <a:ext uri="{FF2B5EF4-FFF2-40B4-BE49-F238E27FC236}">
              <a16:creationId xmlns:a16="http://schemas.microsoft.com/office/drawing/2014/main" id="{350C9D9F-6834-4549-AF87-E7BDD89CC0A9}"/>
            </a:ext>
          </a:extLst>
        </xdr:cNvPr>
        <xdr:cNvSpPr txBox="1"/>
      </xdr:nvSpPr>
      <xdr:spPr>
        <a:xfrm>
          <a:off x="10515600" y="17724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42619</xdr:rowOff>
    </xdr:from>
    <xdr:to>
      <xdr:col>55</xdr:col>
      <xdr:colOff>50800</xdr:colOff>
      <xdr:row>104</xdr:row>
      <xdr:rowOff>144219</xdr:rowOff>
    </xdr:to>
    <xdr:sp macro="" textlink="">
      <xdr:nvSpPr>
        <xdr:cNvPr id="472" name="フローチャート: 判断 471">
          <a:extLst>
            <a:ext uri="{FF2B5EF4-FFF2-40B4-BE49-F238E27FC236}">
              <a16:creationId xmlns:a16="http://schemas.microsoft.com/office/drawing/2014/main" id="{5607EF84-E6BE-47AB-97C7-7F6A718883AF}"/>
            </a:ext>
          </a:extLst>
        </xdr:cNvPr>
        <xdr:cNvSpPr/>
      </xdr:nvSpPr>
      <xdr:spPr>
        <a:xfrm>
          <a:off x="10426700" y="17873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72898</xdr:rowOff>
    </xdr:from>
    <xdr:to>
      <xdr:col>50</xdr:col>
      <xdr:colOff>165100</xdr:colOff>
      <xdr:row>105</xdr:row>
      <xdr:rowOff>3048</xdr:rowOff>
    </xdr:to>
    <xdr:sp macro="" textlink="">
      <xdr:nvSpPr>
        <xdr:cNvPr id="473" name="フローチャート: 判断 472">
          <a:extLst>
            <a:ext uri="{FF2B5EF4-FFF2-40B4-BE49-F238E27FC236}">
              <a16:creationId xmlns:a16="http://schemas.microsoft.com/office/drawing/2014/main" id="{78453D30-CB1F-48D1-8368-02C33CB6BA0B}"/>
            </a:ext>
          </a:extLst>
        </xdr:cNvPr>
        <xdr:cNvSpPr/>
      </xdr:nvSpPr>
      <xdr:spPr>
        <a:xfrm>
          <a:off x="9588500" y="1790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58212</xdr:rowOff>
    </xdr:from>
    <xdr:to>
      <xdr:col>46</xdr:col>
      <xdr:colOff>38100</xdr:colOff>
      <xdr:row>104</xdr:row>
      <xdr:rowOff>159812</xdr:rowOff>
    </xdr:to>
    <xdr:sp macro="" textlink="">
      <xdr:nvSpPr>
        <xdr:cNvPr id="474" name="フローチャート: 判断 473">
          <a:extLst>
            <a:ext uri="{FF2B5EF4-FFF2-40B4-BE49-F238E27FC236}">
              <a16:creationId xmlns:a16="http://schemas.microsoft.com/office/drawing/2014/main" id="{5F9FFF05-5D4D-4464-92C9-19E03CA52D38}"/>
            </a:ext>
          </a:extLst>
        </xdr:cNvPr>
        <xdr:cNvSpPr/>
      </xdr:nvSpPr>
      <xdr:spPr>
        <a:xfrm>
          <a:off x="8699500" y="1788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16675</xdr:rowOff>
    </xdr:from>
    <xdr:to>
      <xdr:col>41</xdr:col>
      <xdr:colOff>101600</xdr:colOff>
      <xdr:row>103</xdr:row>
      <xdr:rowOff>118275</xdr:rowOff>
    </xdr:to>
    <xdr:sp macro="" textlink="">
      <xdr:nvSpPr>
        <xdr:cNvPr id="475" name="フローチャート: 判断 474">
          <a:extLst>
            <a:ext uri="{FF2B5EF4-FFF2-40B4-BE49-F238E27FC236}">
              <a16:creationId xmlns:a16="http://schemas.microsoft.com/office/drawing/2014/main" id="{3D65451F-4CBB-4F16-9065-60EB6CFE2E68}"/>
            </a:ext>
          </a:extLst>
        </xdr:cNvPr>
        <xdr:cNvSpPr/>
      </xdr:nvSpPr>
      <xdr:spPr>
        <a:xfrm>
          <a:off x="7810500" y="1767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101</xdr:row>
      <xdr:rowOff>168810</xdr:rowOff>
    </xdr:from>
    <xdr:to>
      <xdr:col>36</xdr:col>
      <xdr:colOff>165100</xdr:colOff>
      <xdr:row>102</xdr:row>
      <xdr:rowOff>98960</xdr:rowOff>
    </xdr:to>
    <xdr:sp macro="" textlink="">
      <xdr:nvSpPr>
        <xdr:cNvPr id="476" name="フローチャート: 判断 475">
          <a:extLst>
            <a:ext uri="{FF2B5EF4-FFF2-40B4-BE49-F238E27FC236}">
              <a16:creationId xmlns:a16="http://schemas.microsoft.com/office/drawing/2014/main" id="{E345A73A-D898-43F1-A06A-6D96E12A1794}"/>
            </a:ext>
          </a:extLst>
        </xdr:cNvPr>
        <xdr:cNvSpPr/>
      </xdr:nvSpPr>
      <xdr:spPr>
        <a:xfrm>
          <a:off x="6921500" y="174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B50BF7D6-7F5D-4B54-9670-58363A991DF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F93E9A6-74AA-4623-ACFC-25DB9736306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A8F401BD-5FD3-40E9-B8D8-7E07E355DD9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620558B7-16BB-4001-9325-C1E397A046F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B4A4D1AE-CFCB-4F7A-9E09-6E0CD1C80EF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79746</xdr:rowOff>
    </xdr:from>
    <xdr:to>
      <xdr:col>55</xdr:col>
      <xdr:colOff>50800</xdr:colOff>
      <xdr:row>108</xdr:row>
      <xdr:rowOff>9896</xdr:rowOff>
    </xdr:to>
    <xdr:sp macro="" textlink="">
      <xdr:nvSpPr>
        <xdr:cNvPr id="482" name="楕円 481">
          <a:extLst>
            <a:ext uri="{FF2B5EF4-FFF2-40B4-BE49-F238E27FC236}">
              <a16:creationId xmlns:a16="http://schemas.microsoft.com/office/drawing/2014/main" id="{438CC649-74A2-47AC-A045-067B3CA78F37}"/>
            </a:ext>
          </a:extLst>
        </xdr:cNvPr>
        <xdr:cNvSpPr/>
      </xdr:nvSpPr>
      <xdr:spPr>
        <a:xfrm>
          <a:off x="10426700" y="184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58173</xdr:rowOff>
    </xdr:from>
    <xdr:ext cx="599010" cy="259045"/>
    <xdr:sp macro="" textlink="">
      <xdr:nvSpPr>
        <xdr:cNvPr id="483" name="【港湾・漁港】&#10;一人当たり有形固定資産（償却資産）額該当値テキスト">
          <a:extLst>
            <a:ext uri="{FF2B5EF4-FFF2-40B4-BE49-F238E27FC236}">
              <a16:creationId xmlns:a16="http://schemas.microsoft.com/office/drawing/2014/main" id="{D79D4EF1-5F44-448C-8EC0-86392B204B5C}"/>
            </a:ext>
          </a:extLst>
        </xdr:cNvPr>
        <xdr:cNvSpPr txBox="1"/>
      </xdr:nvSpPr>
      <xdr:spPr>
        <a:xfrm>
          <a:off x="10515600" y="1840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72889</xdr:rowOff>
    </xdr:from>
    <xdr:to>
      <xdr:col>50</xdr:col>
      <xdr:colOff>165100</xdr:colOff>
      <xdr:row>108</xdr:row>
      <xdr:rowOff>3039</xdr:rowOff>
    </xdr:to>
    <xdr:sp macro="" textlink="">
      <xdr:nvSpPr>
        <xdr:cNvPr id="484" name="楕円 483">
          <a:extLst>
            <a:ext uri="{FF2B5EF4-FFF2-40B4-BE49-F238E27FC236}">
              <a16:creationId xmlns:a16="http://schemas.microsoft.com/office/drawing/2014/main" id="{BAF51CC2-0A0B-4DB2-A0AA-5AE9889BD228}"/>
            </a:ext>
          </a:extLst>
        </xdr:cNvPr>
        <xdr:cNvSpPr/>
      </xdr:nvSpPr>
      <xdr:spPr>
        <a:xfrm>
          <a:off x="9588500" y="1841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123689</xdr:rowOff>
    </xdr:from>
    <xdr:to>
      <xdr:col>55</xdr:col>
      <xdr:colOff>0</xdr:colOff>
      <xdr:row>107</xdr:row>
      <xdr:rowOff>130546</xdr:rowOff>
    </xdr:to>
    <xdr:cxnSp macro="">
      <xdr:nvCxnSpPr>
        <xdr:cNvPr id="485" name="直線コネクタ 484">
          <a:extLst>
            <a:ext uri="{FF2B5EF4-FFF2-40B4-BE49-F238E27FC236}">
              <a16:creationId xmlns:a16="http://schemas.microsoft.com/office/drawing/2014/main" id="{93823983-3FAB-414A-A422-0FEEB945B098}"/>
            </a:ext>
          </a:extLst>
        </xdr:cNvPr>
        <xdr:cNvCxnSpPr/>
      </xdr:nvCxnSpPr>
      <xdr:spPr>
        <a:xfrm>
          <a:off x="9639300" y="18468839"/>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81511</xdr:rowOff>
    </xdr:from>
    <xdr:to>
      <xdr:col>46</xdr:col>
      <xdr:colOff>38100</xdr:colOff>
      <xdr:row>108</xdr:row>
      <xdr:rowOff>11661</xdr:rowOff>
    </xdr:to>
    <xdr:sp macro="" textlink="">
      <xdr:nvSpPr>
        <xdr:cNvPr id="486" name="楕円 485">
          <a:extLst>
            <a:ext uri="{FF2B5EF4-FFF2-40B4-BE49-F238E27FC236}">
              <a16:creationId xmlns:a16="http://schemas.microsoft.com/office/drawing/2014/main" id="{6BF39C00-E1BE-4F33-BEE6-B9B3837F66E9}"/>
            </a:ext>
          </a:extLst>
        </xdr:cNvPr>
        <xdr:cNvSpPr/>
      </xdr:nvSpPr>
      <xdr:spPr>
        <a:xfrm>
          <a:off x="8699500" y="184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123689</xdr:rowOff>
    </xdr:from>
    <xdr:to>
      <xdr:col>50</xdr:col>
      <xdr:colOff>114300</xdr:colOff>
      <xdr:row>107</xdr:row>
      <xdr:rowOff>132311</xdr:rowOff>
    </xdr:to>
    <xdr:cxnSp macro="">
      <xdr:nvCxnSpPr>
        <xdr:cNvPr id="487" name="直線コネクタ 486">
          <a:extLst>
            <a:ext uri="{FF2B5EF4-FFF2-40B4-BE49-F238E27FC236}">
              <a16:creationId xmlns:a16="http://schemas.microsoft.com/office/drawing/2014/main" id="{02DC7CAA-DBC8-4E58-90A9-6CA50B064972}"/>
            </a:ext>
          </a:extLst>
        </xdr:cNvPr>
        <xdr:cNvCxnSpPr/>
      </xdr:nvCxnSpPr>
      <xdr:spPr>
        <a:xfrm flipV="1">
          <a:off x="8750300" y="18468839"/>
          <a:ext cx="8890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84114</xdr:rowOff>
    </xdr:from>
    <xdr:to>
      <xdr:col>41</xdr:col>
      <xdr:colOff>101600</xdr:colOff>
      <xdr:row>108</xdr:row>
      <xdr:rowOff>14264</xdr:rowOff>
    </xdr:to>
    <xdr:sp macro="" textlink="">
      <xdr:nvSpPr>
        <xdr:cNvPr id="488" name="楕円 487">
          <a:extLst>
            <a:ext uri="{FF2B5EF4-FFF2-40B4-BE49-F238E27FC236}">
              <a16:creationId xmlns:a16="http://schemas.microsoft.com/office/drawing/2014/main" id="{F32E587F-876B-4191-AAA2-A49BE0548B5E}"/>
            </a:ext>
          </a:extLst>
        </xdr:cNvPr>
        <xdr:cNvSpPr/>
      </xdr:nvSpPr>
      <xdr:spPr>
        <a:xfrm>
          <a:off x="7810500" y="184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132311</xdr:rowOff>
    </xdr:from>
    <xdr:to>
      <xdr:col>45</xdr:col>
      <xdr:colOff>177800</xdr:colOff>
      <xdr:row>107</xdr:row>
      <xdr:rowOff>134914</xdr:rowOff>
    </xdr:to>
    <xdr:cxnSp macro="">
      <xdr:nvCxnSpPr>
        <xdr:cNvPr id="489" name="直線コネクタ 488">
          <a:extLst>
            <a:ext uri="{FF2B5EF4-FFF2-40B4-BE49-F238E27FC236}">
              <a16:creationId xmlns:a16="http://schemas.microsoft.com/office/drawing/2014/main" id="{ACB0240C-1B75-4DCB-8E9D-CEB500679088}"/>
            </a:ext>
          </a:extLst>
        </xdr:cNvPr>
        <xdr:cNvCxnSpPr/>
      </xdr:nvCxnSpPr>
      <xdr:spPr>
        <a:xfrm flipV="1">
          <a:off x="7861300" y="18477461"/>
          <a:ext cx="889000" cy="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93205</xdr:rowOff>
    </xdr:from>
    <xdr:to>
      <xdr:col>36</xdr:col>
      <xdr:colOff>165100</xdr:colOff>
      <xdr:row>108</xdr:row>
      <xdr:rowOff>23355</xdr:rowOff>
    </xdr:to>
    <xdr:sp macro="" textlink="">
      <xdr:nvSpPr>
        <xdr:cNvPr id="490" name="楕円 489">
          <a:extLst>
            <a:ext uri="{FF2B5EF4-FFF2-40B4-BE49-F238E27FC236}">
              <a16:creationId xmlns:a16="http://schemas.microsoft.com/office/drawing/2014/main" id="{AB464E4E-084D-4919-B828-EACC8F4C5A9C}"/>
            </a:ext>
          </a:extLst>
        </xdr:cNvPr>
        <xdr:cNvSpPr/>
      </xdr:nvSpPr>
      <xdr:spPr>
        <a:xfrm>
          <a:off x="6921500" y="1843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134914</xdr:rowOff>
    </xdr:from>
    <xdr:to>
      <xdr:col>41</xdr:col>
      <xdr:colOff>50800</xdr:colOff>
      <xdr:row>107</xdr:row>
      <xdr:rowOff>144005</xdr:rowOff>
    </xdr:to>
    <xdr:cxnSp macro="">
      <xdr:nvCxnSpPr>
        <xdr:cNvPr id="491" name="直線コネクタ 490">
          <a:extLst>
            <a:ext uri="{FF2B5EF4-FFF2-40B4-BE49-F238E27FC236}">
              <a16:creationId xmlns:a16="http://schemas.microsoft.com/office/drawing/2014/main" id="{F0283553-1CAE-449A-A0CC-839CC77E809A}"/>
            </a:ext>
          </a:extLst>
        </xdr:cNvPr>
        <xdr:cNvCxnSpPr/>
      </xdr:nvCxnSpPr>
      <xdr:spPr>
        <a:xfrm flipV="1">
          <a:off x="6972300" y="18480064"/>
          <a:ext cx="889000" cy="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103</xdr:row>
      <xdr:rowOff>19575</xdr:rowOff>
    </xdr:from>
    <xdr:ext cx="599010" cy="259045"/>
    <xdr:sp macro="" textlink="">
      <xdr:nvSpPr>
        <xdr:cNvPr id="492" name="n_1aveValue【港湾・漁港】&#10;一人当たり有形固定資産（償却資産）額">
          <a:extLst>
            <a:ext uri="{FF2B5EF4-FFF2-40B4-BE49-F238E27FC236}">
              <a16:creationId xmlns:a16="http://schemas.microsoft.com/office/drawing/2014/main" id="{E4A7363F-7751-4561-8A5F-3698DC23B3D4}"/>
            </a:ext>
          </a:extLst>
        </xdr:cNvPr>
        <xdr:cNvSpPr txBox="1"/>
      </xdr:nvSpPr>
      <xdr:spPr>
        <a:xfrm>
          <a:off x="9327095" y="176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4889</xdr:rowOff>
    </xdr:from>
    <xdr:ext cx="599010" cy="259045"/>
    <xdr:sp macro="" textlink="">
      <xdr:nvSpPr>
        <xdr:cNvPr id="493" name="n_2aveValue【港湾・漁港】&#10;一人当たり有形固定資産（償却資産）額">
          <a:extLst>
            <a:ext uri="{FF2B5EF4-FFF2-40B4-BE49-F238E27FC236}">
              <a16:creationId xmlns:a16="http://schemas.microsoft.com/office/drawing/2014/main" id="{DB6B5CE1-C60F-41AC-BDE1-8D63E2E17326}"/>
            </a:ext>
          </a:extLst>
        </xdr:cNvPr>
        <xdr:cNvSpPr txBox="1"/>
      </xdr:nvSpPr>
      <xdr:spPr>
        <a:xfrm>
          <a:off x="8450795" y="1766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101</xdr:row>
      <xdr:rowOff>134802</xdr:rowOff>
    </xdr:from>
    <xdr:ext cx="599010" cy="259045"/>
    <xdr:sp macro="" textlink="">
      <xdr:nvSpPr>
        <xdr:cNvPr id="494" name="n_3aveValue【港湾・漁港】&#10;一人当たり有形固定資産（償却資産）額">
          <a:extLst>
            <a:ext uri="{FF2B5EF4-FFF2-40B4-BE49-F238E27FC236}">
              <a16:creationId xmlns:a16="http://schemas.microsoft.com/office/drawing/2014/main" id="{40AA7C61-02AC-4861-83B4-6031BBA9B6A0}"/>
            </a:ext>
          </a:extLst>
        </xdr:cNvPr>
        <xdr:cNvSpPr txBox="1"/>
      </xdr:nvSpPr>
      <xdr:spPr>
        <a:xfrm>
          <a:off x="7561795" y="1745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115487</xdr:rowOff>
    </xdr:from>
    <xdr:ext cx="690189" cy="259045"/>
    <xdr:sp macro="" textlink="">
      <xdr:nvSpPr>
        <xdr:cNvPr id="495" name="n_4aveValue【港湾・漁港】&#10;一人当たり有形固定資産（償却資産）額">
          <a:extLst>
            <a:ext uri="{FF2B5EF4-FFF2-40B4-BE49-F238E27FC236}">
              <a16:creationId xmlns:a16="http://schemas.microsoft.com/office/drawing/2014/main" id="{1C3DA299-5F33-4B7B-BF8C-32106A9A1765}"/>
            </a:ext>
          </a:extLst>
        </xdr:cNvPr>
        <xdr:cNvSpPr txBox="1"/>
      </xdr:nvSpPr>
      <xdr:spPr>
        <a:xfrm>
          <a:off x="6627205" y="17260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165616</xdr:rowOff>
    </xdr:from>
    <xdr:ext cx="599010" cy="259045"/>
    <xdr:sp macro="" textlink="">
      <xdr:nvSpPr>
        <xdr:cNvPr id="496" name="n_1mainValue【港湾・漁港】&#10;一人当たり有形固定資産（償却資産）額">
          <a:extLst>
            <a:ext uri="{FF2B5EF4-FFF2-40B4-BE49-F238E27FC236}">
              <a16:creationId xmlns:a16="http://schemas.microsoft.com/office/drawing/2014/main" id="{D3C8ECBF-409C-4337-8E63-5FD60A6856B9}"/>
            </a:ext>
          </a:extLst>
        </xdr:cNvPr>
        <xdr:cNvSpPr txBox="1"/>
      </xdr:nvSpPr>
      <xdr:spPr>
        <a:xfrm>
          <a:off x="9327095" y="1851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2788</xdr:rowOff>
    </xdr:from>
    <xdr:ext cx="599010" cy="259045"/>
    <xdr:sp macro="" textlink="">
      <xdr:nvSpPr>
        <xdr:cNvPr id="497" name="n_2mainValue【港湾・漁港】&#10;一人当たり有形固定資産（償却資産）額">
          <a:extLst>
            <a:ext uri="{FF2B5EF4-FFF2-40B4-BE49-F238E27FC236}">
              <a16:creationId xmlns:a16="http://schemas.microsoft.com/office/drawing/2014/main" id="{D0C879BA-FB42-41BB-BB45-C2F071DBF3AB}"/>
            </a:ext>
          </a:extLst>
        </xdr:cNvPr>
        <xdr:cNvSpPr txBox="1"/>
      </xdr:nvSpPr>
      <xdr:spPr>
        <a:xfrm>
          <a:off x="8450795" y="1851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5391</xdr:rowOff>
    </xdr:from>
    <xdr:ext cx="599010" cy="259045"/>
    <xdr:sp macro="" textlink="">
      <xdr:nvSpPr>
        <xdr:cNvPr id="498" name="n_3mainValue【港湾・漁港】&#10;一人当たり有形固定資産（償却資産）額">
          <a:extLst>
            <a:ext uri="{FF2B5EF4-FFF2-40B4-BE49-F238E27FC236}">
              <a16:creationId xmlns:a16="http://schemas.microsoft.com/office/drawing/2014/main" id="{AE5146FC-1BCC-4435-940E-EA4DED2621B8}"/>
            </a:ext>
          </a:extLst>
        </xdr:cNvPr>
        <xdr:cNvSpPr txBox="1"/>
      </xdr:nvSpPr>
      <xdr:spPr>
        <a:xfrm>
          <a:off x="7561795" y="185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14482</xdr:rowOff>
    </xdr:from>
    <xdr:ext cx="599010" cy="259045"/>
    <xdr:sp macro="" textlink="">
      <xdr:nvSpPr>
        <xdr:cNvPr id="499" name="n_4mainValue【港湾・漁港】&#10;一人当たり有形固定資産（償却資産）額">
          <a:extLst>
            <a:ext uri="{FF2B5EF4-FFF2-40B4-BE49-F238E27FC236}">
              <a16:creationId xmlns:a16="http://schemas.microsoft.com/office/drawing/2014/main" id="{7F7E2A4C-C29F-442B-8024-5C4BF4B11820}"/>
            </a:ext>
          </a:extLst>
        </xdr:cNvPr>
        <xdr:cNvSpPr txBox="1"/>
      </xdr:nvSpPr>
      <xdr:spPr>
        <a:xfrm>
          <a:off x="6672795" y="1853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16DF85EF-16BE-4E6C-BD55-46FB9AFA8D3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99ED9265-FE18-433C-9894-A96F3D6C9BA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868260EB-09E0-4881-9B59-EE00A40FEB0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FFBC2347-8419-4E1F-8A9B-F7958B9B7BA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3FF63571-0750-4356-9908-0C84F4FA947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E65BC760-8085-4D62-8824-8746D423731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A7A7DCDD-AE20-4081-997D-8183A34C24C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FE9C0DEB-FBC7-4C6F-A836-8980CBC7D00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DC6F00EE-6F4B-4BE0-8312-E371F24F784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DB402108-C587-43C9-8721-047424A05D3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AE471635-3136-41E8-8134-0E0EE693CC4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a:extLst>
            <a:ext uri="{FF2B5EF4-FFF2-40B4-BE49-F238E27FC236}">
              <a16:creationId xmlns:a16="http://schemas.microsoft.com/office/drawing/2014/main" id="{0CDB06D8-CEAD-4169-A318-A0D74EBA127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a:extLst>
            <a:ext uri="{FF2B5EF4-FFF2-40B4-BE49-F238E27FC236}">
              <a16:creationId xmlns:a16="http://schemas.microsoft.com/office/drawing/2014/main" id="{88E4F171-724C-4443-AB42-159FD5CEA7B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a:extLst>
            <a:ext uri="{FF2B5EF4-FFF2-40B4-BE49-F238E27FC236}">
              <a16:creationId xmlns:a16="http://schemas.microsoft.com/office/drawing/2014/main" id="{53F04781-A09E-4D75-BB02-22468E1A067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a:extLst>
            <a:ext uri="{FF2B5EF4-FFF2-40B4-BE49-F238E27FC236}">
              <a16:creationId xmlns:a16="http://schemas.microsoft.com/office/drawing/2014/main" id="{D9BA948B-61CE-46D6-A9CC-0DEF3C0373E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a:extLst>
            <a:ext uri="{FF2B5EF4-FFF2-40B4-BE49-F238E27FC236}">
              <a16:creationId xmlns:a16="http://schemas.microsoft.com/office/drawing/2014/main" id="{684C7390-325F-4E1B-AB16-3EC3E13D2C1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a:extLst>
            <a:ext uri="{FF2B5EF4-FFF2-40B4-BE49-F238E27FC236}">
              <a16:creationId xmlns:a16="http://schemas.microsoft.com/office/drawing/2014/main" id="{BA7B96DA-D573-4E18-A86D-10299D9C733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a:extLst>
            <a:ext uri="{FF2B5EF4-FFF2-40B4-BE49-F238E27FC236}">
              <a16:creationId xmlns:a16="http://schemas.microsoft.com/office/drawing/2014/main" id="{BC61C175-42C3-4B90-B488-4AAD15067A7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a:extLst>
            <a:ext uri="{FF2B5EF4-FFF2-40B4-BE49-F238E27FC236}">
              <a16:creationId xmlns:a16="http://schemas.microsoft.com/office/drawing/2014/main" id="{5A63A1FB-52E7-405A-9A1D-E27C60D3194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a:extLst>
            <a:ext uri="{FF2B5EF4-FFF2-40B4-BE49-F238E27FC236}">
              <a16:creationId xmlns:a16="http://schemas.microsoft.com/office/drawing/2014/main" id="{8250A85F-9881-4BB3-95F7-1142C8AFFC8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a:extLst>
            <a:ext uri="{FF2B5EF4-FFF2-40B4-BE49-F238E27FC236}">
              <a16:creationId xmlns:a16="http://schemas.microsoft.com/office/drawing/2014/main" id="{D492FD8F-7ACC-46A6-87A4-1649A4F8688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a:extLst>
            <a:ext uri="{FF2B5EF4-FFF2-40B4-BE49-F238E27FC236}">
              <a16:creationId xmlns:a16="http://schemas.microsoft.com/office/drawing/2014/main" id="{0A9CBB90-C39F-444A-95CB-9A9AD2A9A29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a:extLst>
            <a:ext uri="{FF2B5EF4-FFF2-40B4-BE49-F238E27FC236}">
              <a16:creationId xmlns:a16="http://schemas.microsoft.com/office/drawing/2014/main" id="{CA2E4FA4-332A-4A85-9902-7FABA517285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a:extLst>
            <a:ext uri="{FF2B5EF4-FFF2-40B4-BE49-F238E27FC236}">
              <a16:creationId xmlns:a16="http://schemas.microsoft.com/office/drawing/2014/main" id="{D2A143B8-0CA1-423E-8423-1415DF7B438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認定こども園・幼稚園・保育所】&#10;有形固定資産減価償却率グラフ枠">
          <a:extLst>
            <a:ext uri="{FF2B5EF4-FFF2-40B4-BE49-F238E27FC236}">
              <a16:creationId xmlns:a16="http://schemas.microsoft.com/office/drawing/2014/main" id="{B908BB4E-52B3-4EF6-8C58-91AEDD74D27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525" name="直線コネクタ 524">
          <a:extLst>
            <a:ext uri="{FF2B5EF4-FFF2-40B4-BE49-F238E27FC236}">
              <a16:creationId xmlns:a16="http://schemas.microsoft.com/office/drawing/2014/main" id="{6BBF09E1-0F20-45AF-9909-27821304278C}"/>
            </a:ext>
          </a:extLst>
        </xdr:cNvPr>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6" name="【認定こども園・幼稚園・保育所】&#10;有形固定資産減価償却率最小値テキスト">
          <a:extLst>
            <a:ext uri="{FF2B5EF4-FFF2-40B4-BE49-F238E27FC236}">
              <a16:creationId xmlns:a16="http://schemas.microsoft.com/office/drawing/2014/main" id="{BA7C41D5-E2BF-43D3-A5BD-D1B8623A23E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7" name="直線コネクタ 526">
          <a:extLst>
            <a:ext uri="{FF2B5EF4-FFF2-40B4-BE49-F238E27FC236}">
              <a16:creationId xmlns:a16="http://schemas.microsoft.com/office/drawing/2014/main" id="{1740E5E5-FA2C-45F8-8A4E-985E914549F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528" name="【認定こども園・幼稚園・保育所】&#10;有形固定資産減価償却率最大値テキスト">
          <a:extLst>
            <a:ext uri="{FF2B5EF4-FFF2-40B4-BE49-F238E27FC236}">
              <a16:creationId xmlns:a16="http://schemas.microsoft.com/office/drawing/2014/main" id="{C7BC6A92-609B-459B-A931-B11489002369}"/>
            </a:ext>
          </a:extLst>
        </xdr:cNvPr>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529" name="直線コネクタ 528">
          <a:extLst>
            <a:ext uri="{FF2B5EF4-FFF2-40B4-BE49-F238E27FC236}">
              <a16:creationId xmlns:a16="http://schemas.microsoft.com/office/drawing/2014/main" id="{02EB703C-43C3-4427-BF59-30C6D6D49F97}"/>
            </a:ext>
          </a:extLst>
        </xdr:cNvPr>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18523</xdr:rowOff>
    </xdr:from>
    <xdr:ext cx="405111" cy="259045"/>
    <xdr:sp macro="" textlink="">
      <xdr:nvSpPr>
        <xdr:cNvPr id="530" name="【認定こども園・幼稚園・保育所】&#10;有形固定資産減価償却率平均値テキスト">
          <a:extLst>
            <a:ext uri="{FF2B5EF4-FFF2-40B4-BE49-F238E27FC236}">
              <a16:creationId xmlns:a16="http://schemas.microsoft.com/office/drawing/2014/main" id="{746CD51E-8691-4AC9-A776-CFC3BDD87566}"/>
            </a:ext>
          </a:extLst>
        </xdr:cNvPr>
        <xdr:cNvSpPr txBox="1"/>
      </xdr:nvSpPr>
      <xdr:spPr>
        <a:xfrm>
          <a:off x="16357600" y="6533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531" name="フローチャート: 判断 530">
          <a:extLst>
            <a:ext uri="{FF2B5EF4-FFF2-40B4-BE49-F238E27FC236}">
              <a16:creationId xmlns:a16="http://schemas.microsoft.com/office/drawing/2014/main" id="{622C4CA8-6B69-4C73-9C1B-7E29ED0052A2}"/>
            </a:ext>
          </a:extLst>
        </xdr:cNvPr>
        <xdr:cNvSpPr/>
      </xdr:nvSpPr>
      <xdr:spPr>
        <a:xfrm>
          <a:off x="16268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532" name="フローチャート: 判断 531">
          <a:extLst>
            <a:ext uri="{FF2B5EF4-FFF2-40B4-BE49-F238E27FC236}">
              <a16:creationId xmlns:a16="http://schemas.microsoft.com/office/drawing/2014/main" id="{90D463F6-ACD4-4C6A-81AE-D7F708CB2447}"/>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533" name="フローチャート: 判断 532">
          <a:extLst>
            <a:ext uri="{FF2B5EF4-FFF2-40B4-BE49-F238E27FC236}">
              <a16:creationId xmlns:a16="http://schemas.microsoft.com/office/drawing/2014/main" id="{7B9C6071-E905-4E9B-9091-DB08F6744F32}"/>
            </a:ext>
          </a:extLst>
        </xdr:cNvPr>
        <xdr:cNvSpPr/>
      </xdr:nvSpPr>
      <xdr:spPr>
        <a:xfrm>
          <a:off x="14541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534" name="フローチャート: 判断 533">
          <a:extLst>
            <a:ext uri="{FF2B5EF4-FFF2-40B4-BE49-F238E27FC236}">
              <a16:creationId xmlns:a16="http://schemas.microsoft.com/office/drawing/2014/main" id="{D1CB4CDF-3607-48CD-8A7C-4718CE804059}"/>
            </a:ext>
          </a:extLst>
        </xdr:cNvPr>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5" name="フローチャート: 判断 534">
          <a:extLst>
            <a:ext uri="{FF2B5EF4-FFF2-40B4-BE49-F238E27FC236}">
              <a16:creationId xmlns:a16="http://schemas.microsoft.com/office/drawing/2014/main" id="{4D70A161-9EA4-4E0C-99C7-13AC5DB0E1EC}"/>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4E1B5444-0FE2-40B5-A9C9-8741E2AD337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9797EBD-FD65-43D0-85E4-765A679C99A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4926D904-CC25-4B37-AAA3-98A7D2CD79C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E8F1ECA6-4CAF-4DD8-B432-03A130F4DD1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C326AC66-C1EF-4450-880B-8B63054A177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66222</xdr:rowOff>
    </xdr:from>
    <xdr:to>
      <xdr:col>85</xdr:col>
      <xdr:colOff>177800</xdr:colOff>
      <xdr:row>33</xdr:row>
      <xdr:rowOff>167822</xdr:rowOff>
    </xdr:to>
    <xdr:sp macro="" textlink="">
      <xdr:nvSpPr>
        <xdr:cNvPr id="541" name="楕円 540">
          <a:extLst>
            <a:ext uri="{FF2B5EF4-FFF2-40B4-BE49-F238E27FC236}">
              <a16:creationId xmlns:a16="http://schemas.microsoft.com/office/drawing/2014/main" id="{DB2A1B7A-0B95-4C37-918C-5B69B3C8866E}"/>
            </a:ext>
          </a:extLst>
        </xdr:cNvPr>
        <xdr:cNvSpPr/>
      </xdr:nvSpPr>
      <xdr:spPr>
        <a:xfrm>
          <a:off x="16268700" y="57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19249</xdr:rowOff>
    </xdr:from>
    <xdr:ext cx="340478" cy="259045"/>
    <xdr:sp macro="" textlink="">
      <xdr:nvSpPr>
        <xdr:cNvPr id="542" name="【認定こども園・幼稚園・保育所】&#10;有形固定資産減価償却率該当値テキスト">
          <a:extLst>
            <a:ext uri="{FF2B5EF4-FFF2-40B4-BE49-F238E27FC236}">
              <a16:creationId xmlns:a16="http://schemas.microsoft.com/office/drawing/2014/main" id="{BC382E10-B990-43B7-B853-454903AFD0EA}"/>
            </a:ext>
          </a:extLst>
        </xdr:cNvPr>
        <xdr:cNvSpPr txBox="1"/>
      </xdr:nvSpPr>
      <xdr:spPr>
        <a:xfrm>
          <a:off x="16357600" y="5677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28666</xdr:rowOff>
    </xdr:from>
    <xdr:to>
      <xdr:col>81</xdr:col>
      <xdr:colOff>101600</xdr:colOff>
      <xdr:row>33</xdr:row>
      <xdr:rowOff>130266</xdr:rowOff>
    </xdr:to>
    <xdr:sp macro="" textlink="">
      <xdr:nvSpPr>
        <xdr:cNvPr id="543" name="楕円 542">
          <a:extLst>
            <a:ext uri="{FF2B5EF4-FFF2-40B4-BE49-F238E27FC236}">
              <a16:creationId xmlns:a16="http://schemas.microsoft.com/office/drawing/2014/main" id="{0F138DDF-C628-4898-B6E7-03F3D6729BA5}"/>
            </a:ext>
          </a:extLst>
        </xdr:cNvPr>
        <xdr:cNvSpPr/>
      </xdr:nvSpPr>
      <xdr:spPr>
        <a:xfrm>
          <a:off x="15430500" y="568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79466</xdr:rowOff>
    </xdr:from>
    <xdr:to>
      <xdr:col>85</xdr:col>
      <xdr:colOff>127000</xdr:colOff>
      <xdr:row>33</xdr:row>
      <xdr:rowOff>117022</xdr:rowOff>
    </xdr:to>
    <xdr:cxnSp macro="">
      <xdr:nvCxnSpPr>
        <xdr:cNvPr id="544" name="直線コネクタ 543">
          <a:extLst>
            <a:ext uri="{FF2B5EF4-FFF2-40B4-BE49-F238E27FC236}">
              <a16:creationId xmlns:a16="http://schemas.microsoft.com/office/drawing/2014/main" id="{49EB44CB-2027-42DA-BE48-2F3B9CAF9FD6}"/>
            </a:ext>
          </a:extLst>
        </xdr:cNvPr>
        <xdr:cNvCxnSpPr/>
      </xdr:nvCxnSpPr>
      <xdr:spPr>
        <a:xfrm>
          <a:off x="15481300" y="573731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162560</xdr:rowOff>
    </xdr:from>
    <xdr:to>
      <xdr:col>76</xdr:col>
      <xdr:colOff>165100</xdr:colOff>
      <xdr:row>33</xdr:row>
      <xdr:rowOff>92710</xdr:rowOff>
    </xdr:to>
    <xdr:sp macro="" textlink="">
      <xdr:nvSpPr>
        <xdr:cNvPr id="545" name="楕円 544">
          <a:extLst>
            <a:ext uri="{FF2B5EF4-FFF2-40B4-BE49-F238E27FC236}">
              <a16:creationId xmlns:a16="http://schemas.microsoft.com/office/drawing/2014/main" id="{3637CDD3-2542-4754-8546-DF4D305CB700}"/>
            </a:ext>
          </a:extLst>
        </xdr:cNvPr>
        <xdr:cNvSpPr/>
      </xdr:nvSpPr>
      <xdr:spPr>
        <a:xfrm>
          <a:off x="14541500" y="56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41910</xdr:rowOff>
    </xdr:from>
    <xdr:to>
      <xdr:col>81</xdr:col>
      <xdr:colOff>50800</xdr:colOff>
      <xdr:row>33</xdr:row>
      <xdr:rowOff>79466</xdr:rowOff>
    </xdr:to>
    <xdr:cxnSp macro="">
      <xdr:nvCxnSpPr>
        <xdr:cNvPr id="546" name="直線コネクタ 545">
          <a:extLst>
            <a:ext uri="{FF2B5EF4-FFF2-40B4-BE49-F238E27FC236}">
              <a16:creationId xmlns:a16="http://schemas.microsoft.com/office/drawing/2014/main" id="{46554C79-EB5C-4369-A1B1-C9BB4F6C074C}"/>
            </a:ext>
          </a:extLst>
        </xdr:cNvPr>
        <xdr:cNvCxnSpPr/>
      </xdr:nvCxnSpPr>
      <xdr:spPr>
        <a:xfrm>
          <a:off x="14592300" y="569976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125004</xdr:rowOff>
    </xdr:from>
    <xdr:to>
      <xdr:col>72</xdr:col>
      <xdr:colOff>38100</xdr:colOff>
      <xdr:row>33</xdr:row>
      <xdr:rowOff>55154</xdr:rowOff>
    </xdr:to>
    <xdr:sp macro="" textlink="">
      <xdr:nvSpPr>
        <xdr:cNvPr id="547" name="楕円 546">
          <a:extLst>
            <a:ext uri="{FF2B5EF4-FFF2-40B4-BE49-F238E27FC236}">
              <a16:creationId xmlns:a16="http://schemas.microsoft.com/office/drawing/2014/main" id="{6050536F-18A4-49D8-A768-FD59E8EBF418}"/>
            </a:ext>
          </a:extLst>
        </xdr:cNvPr>
        <xdr:cNvSpPr/>
      </xdr:nvSpPr>
      <xdr:spPr>
        <a:xfrm>
          <a:off x="13652500" y="561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4354</xdr:rowOff>
    </xdr:from>
    <xdr:to>
      <xdr:col>76</xdr:col>
      <xdr:colOff>114300</xdr:colOff>
      <xdr:row>33</xdr:row>
      <xdr:rowOff>41910</xdr:rowOff>
    </xdr:to>
    <xdr:cxnSp macro="">
      <xdr:nvCxnSpPr>
        <xdr:cNvPr id="548" name="直線コネクタ 547">
          <a:extLst>
            <a:ext uri="{FF2B5EF4-FFF2-40B4-BE49-F238E27FC236}">
              <a16:creationId xmlns:a16="http://schemas.microsoft.com/office/drawing/2014/main" id="{71713B09-57B8-4C79-8AC0-BDD280C56CA3}"/>
            </a:ext>
          </a:extLst>
        </xdr:cNvPr>
        <xdr:cNvCxnSpPr/>
      </xdr:nvCxnSpPr>
      <xdr:spPr>
        <a:xfrm>
          <a:off x="13703300" y="566220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36830</xdr:rowOff>
    </xdr:from>
    <xdr:to>
      <xdr:col>67</xdr:col>
      <xdr:colOff>101600</xdr:colOff>
      <xdr:row>35</xdr:row>
      <xdr:rowOff>138430</xdr:rowOff>
    </xdr:to>
    <xdr:sp macro="" textlink="">
      <xdr:nvSpPr>
        <xdr:cNvPr id="549" name="楕円 548">
          <a:extLst>
            <a:ext uri="{FF2B5EF4-FFF2-40B4-BE49-F238E27FC236}">
              <a16:creationId xmlns:a16="http://schemas.microsoft.com/office/drawing/2014/main" id="{14444CF7-AC9F-4737-8333-A20CD35A2FC9}"/>
            </a:ext>
          </a:extLst>
        </xdr:cNvPr>
        <xdr:cNvSpPr/>
      </xdr:nvSpPr>
      <xdr:spPr>
        <a:xfrm>
          <a:off x="12763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4354</xdr:rowOff>
    </xdr:from>
    <xdr:to>
      <xdr:col>71</xdr:col>
      <xdr:colOff>177800</xdr:colOff>
      <xdr:row>35</xdr:row>
      <xdr:rowOff>87630</xdr:rowOff>
    </xdr:to>
    <xdr:cxnSp macro="">
      <xdr:nvCxnSpPr>
        <xdr:cNvPr id="550" name="直線コネクタ 549">
          <a:extLst>
            <a:ext uri="{FF2B5EF4-FFF2-40B4-BE49-F238E27FC236}">
              <a16:creationId xmlns:a16="http://schemas.microsoft.com/office/drawing/2014/main" id="{EFBA1723-36B6-47CF-A04B-ACEC5F7BF602}"/>
            </a:ext>
          </a:extLst>
        </xdr:cNvPr>
        <xdr:cNvCxnSpPr/>
      </xdr:nvCxnSpPr>
      <xdr:spPr>
        <a:xfrm flipV="1">
          <a:off x="12814300" y="5662204"/>
          <a:ext cx="889000" cy="42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155683</xdr:rowOff>
    </xdr:from>
    <xdr:ext cx="405111" cy="259045"/>
    <xdr:sp macro="" textlink="">
      <xdr:nvSpPr>
        <xdr:cNvPr id="551" name="n_1aveValue【認定こども園・幼稚園・保育所】&#10;有形固定資産減価償却率">
          <a:extLst>
            <a:ext uri="{FF2B5EF4-FFF2-40B4-BE49-F238E27FC236}">
              <a16:creationId xmlns:a16="http://schemas.microsoft.com/office/drawing/2014/main" id="{2326334A-628C-47F4-B2CE-33D1A83549C8}"/>
            </a:ext>
          </a:extLst>
        </xdr:cNvPr>
        <xdr:cNvSpPr txBox="1"/>
      </xdr:nvSpPr>
      <xdr:spPr>
        <a:xfrm>
          <a:off x="152660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147518</xdr:rowOff>
    </xdr:from>
    <xdr:ext cx="405111" cy="259045"/>
    <xdr:sp macro="" textlink="">
      <xdr:nvSpPr>
        <xdr:cNvPr id="552" name="n_2aveValue【認定こども園・幼稚園・保育所】&#10;有形固定資産減価償却率">
          <a:extLst>
            <a:ext uri="{FF2B5EF4-FFF2-40B4-BE49-F238E27FC236}">
              <a16:creationId xmlns:a16="http://schemas.microsoft.com/office/drawing/2014/main" id="{01A5B111-3819-4D51-AA13-D88B5F08A1AB}"/>
            </a:ext>
          </a:extLst>
        </xdr:cNvPr>
        <xdr:cNvSpPr txBox="1"/>
      </xdr:nvSpPr>
      <xdr:spPr>
        <a:xfrm>
          <a:off x="14389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103431</xdr:rowOff>
    </xdr:from>
    <xdr:ext cx="405111" cy="259045"/>
    <xdr:sp macro="" textlink="">
      <xdr:nvSpPr>
        <xdr:cNvPr id="553" name="n_3aveValue【認定こども園・幼稚園・保育所】&#10;有形固定資産減価償却率">
          <a:extLst>
            <a:ext uri="{FF2B5EF4-FFF2-40B4-BE49-F238E27FC236}">
              <a16:creationId xmlns:a16="http://schemas.microsoft.com/office/drawing/2014/main" id="{B3810053-025C-4CA7-994A-4D3D536CC22F}"/>
            </a:ext>
          </a:extLst>
        </xdr:cNvPr>
        <xdr:cNvSpPr txBox="1"/>
      </xdr:nvSpPr>
      <xdr:spPr>
        <a:xfrm>
          <a:off x="13500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554" name="n_4aveValue【認定こども園・幼稚園・保育所】&#10;有形固定資産減価償却率">
          <a:extLst>
            <a:ext uri="{FF2B5EF4-FFF2-40B4-BE49-F238E27FC236}">
              <a16:creationId xmlns:a16="http://schemas.microsoft.com/office/drawing/2014/main" id="{3B340A21-65C3-4793-AF35-C1B5E773DA85}"/>
            </a:ext>
          </a:extLst>
        </xdr:cNvPr>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31</xdr:row>
      <xdr:rowOff>146793</xdr:rowOff>
    </xdr:from>
    <xdr:ext cx="340478" cy="259045"/>
    <xdr:sp macro="" textlink="">
      <xdr:nvSpPr>
        <xdr:cNvPr id="555" name="n_1mainValue【認定こども園・幼稚園・保育所】&#10;有形固定資産減価償却率">
          <a:extLst>
            <a:ext uri="{FF2B5EF4-FFF2-40B4-BE49-F238E27FC236}">
              <a16:creationId xmlns:a16="http://schemas.microsoft.com/office/drawing/2014/main" id="{0EEC673B-FF45-48D6-988B-D733EDB63248}"/>
            </a:ext>
          </a:extLst>
        </xdr:cNvPr>
        <xdr:cNvSpPr txBox="1"/>
      </xdr:nvSpPr>
      <xdr:spPr>
        <a:xfrm>
          <a:off x="15298361" y="54617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109237</xdr:rowOff>
    </xdr:from>
    <xdr:ext cx="340478" cy="259045"/>
    <xdr:sp macro="" textlink="">
      <xdr:nvSpPr>
        <xdr:cNvPr id="556" name="n_2mainValue【認定こども園・幼稚園・保育所】&#10;有形固定資産減価償却率">
          <a:extLst>
            <a:ext uri="{FF2B5EF4-FFF2-40B4-BE49-F238E27FC236}">
              <a16:creationId xmlns:a16="http://schemas.microsoft.com/office/drawing/2014/main" id="{45704015-B2C8-4395-ABED-B658CA9EC7FC}"/>
            </a:ext>
          </a:extLst>
        </xdr:cNvPr>
        <xdr:cNvSpPr txBox="1"/>
      </xdr:nvSpPr>
      <xdr:spPr>
        <a:xfrm>
          <a:off x="14422061" y="54241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71681</xdr:rowOff>
    </xdr:from>
    <xdr:ext cx="340478" cy="259045"/>
    <xdr:sp macro="" textlink="">
      <xdr:nvSpPr>
        <xdr:cNvPr id="557" name="n_3mainValue【認定こども園・幼稚園・保育所】&#10;有形固定資産減価償却率">
          <a:extLst>
            <a:ext uri="{FF2B5EF4-FFF2-40B4-BE49-F238E27FC236}">
              <a16:creationId xmlns:a16="http://schemas.microsoft.com/office/drawing/2014/main" id="{5D2B2775-1B3E-4C4B-BD7E-5B26D4CA9618}"/>
            </a:ext>
          </a:extLst>
        </xdr:cNvPr>
        <xdr:cNvSpPr txBox="1"/>
      </xdr:nvSpPr>
      <xdr:spPr>
        <a:xfrm>
          <a:off x="13533061" y="5386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154957</xdr:rowOff>
    </xdr:from>
    <xdr:ext cx="405111" cy="259045"/>
    <xdr:sp macro="" textlink="">
      <xdr:nvSpPr>
        <xdr:cNvPr id="558" name="n_4mainValue【認定こども園・幼稚園・保育所】&#10;有形固定資産減価償却率">
          <a:extLst>
            <a:ext uri="{FF2B5EF4-FFF2-40B4-BE49-F238E27FC236}">
              <a16:creationId xmlns:a16="http://schemas.microsoft.com/office/drawing/2014/main" id="{C26F80E5-2966-4A85-88E5-C4175CB83412}"/>
            </a:ext>
          </a:extLst>
        </xdr:cNvPr>
        <xdr:cNvSpPr txBox="1"/>
      </xdr:nvSpPr>
      <xdr:spPr>
        <a:xfrm>
          <a:off x="12611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a:extLst>
            <a:ext uri="{FF2B5EF4-FFF2-40B4-BE49-F238E27FC236}">
              <a16:creationId xmlns:a16="http://schemas.microsoft.com/office/drawing/2014/main" id="{520174C0-0928-410A-9804-22A04136B37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a:extLst>
            <a:ext uri="{FF2B5EF4-FFF2-40B4-BE49-F238E27FC236}">
              <a16:creationId xmlns:a16="http://schemas.microsoft.com/office/drawing/2014/main" id="{619FD032-52DF-428E-B3EB-DC979FB75A8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a:extLst>
            <a:ext uri="{FF2B5EF4-FFF2-40B4-BE49-F238E27FC236}">
              <a16:creationId xmlns:a16="http://schemas.microsoft.com/office/drawing/2014/main" id="{96DCAF9A-B232-4A7B-9724-A3496171208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a:extLst>
            <a:ext uri="{FF2B5EF4-FFF2-40B4-BE49-F238E27FC236}">
              <a16:creationId xmlns:a16="http://schemas.microsoft.com/office/drawing/2014/main" id="{04C88A11-C31A-4ADD-BE09-C9CC2552B7C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a:extLst>
            <a:ext uri="{FF2B5EF4-FFF2-40B4-BE49-F238E27FC236}">
              <a16:creationId xmlns:a16="http://schemas.microsoft.com/office/drawing/2014/main" id="{3C1FF359-A36D-42F5-A966-3C64E841292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a:extLst>
            <a:ext uri="{FF2B5EF4-FFF2-40B4-BE49-F238E27FC236}">
              <a16:creationId xmlns:a16="http://schemas.microsoft.com/office/drawing/2014/main" id="{57C5CF38-8EB5-4136-BBD1-3CA9C7F5A9C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a:extLst>
            <a:ext uri="{FF2B5EF4-FFF2-40B4-BE49-F238E27FC236}">
              <a16:creationId xmlns:a16="http://schemas.microsoft.com/office/drawing/2014/main" id="{33B706EF-F737-4DF4-A18E-440A867BBE1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a:extLst>
            <a:ext uri="{FF2B5EF4-FFF2-40B4-BE49-F238E27FC236}">
              <a16:creationId xmlns:a16="http://schemas.microsoft.com/office/drawing/2014/main" id="{1CB96EAC-D817-496F-AF81-02DF42C2983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a:extLst>
            <a:ext uri="{FF2B5EF4-FFF2-40B4-BE49-F238E27FC236}">
              <a16:creationId xmlns:a16="http://schemas.microsoft.com/office/drawing/2014/main" id="{37512260-C8F0-4DF5-98AA-24E588068B0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a:extLst>
            <a:ext uri="{FF2B5EF4-FFF2-40B4-BE49-F238E27FC236}">
              <a16:creationId xmlns:a16="http://schemas.microsoft.com/office/drawing/2014/main" id="{712570DB-2599-4AB9-8C77-4431134BF7A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9" name="直線コネクタ 568">
          <a:extLst>
            <a:ext uri="{FF2B5EF4-FFF2-40B4-BE49-F238E27FC236}">
              <a16:creationId xmlns:a16="http://schemas.microsoft.com/office/drawing/2014/main" id="{379DB5BB-3D80-40E0-A530-9091AC94338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70" name="テキスト ボックス 569">
          <a:extLst>
            <a:ext uri="{FF2B5EF4-FFF2-40B4-BE49-F238E27FC236}">
              <a16:creationId xmlns:a16="http://schemas.microsoft.com/office/drawing/2014/main" id="{33EEB8DC-A0DA-49C2-8B1B-44C2C2854C19}"/>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71" name="直線コネクタ 570">
          <a:extLst>
            <a:ext uri="{FF2B5EF4-FFF2-40B4-BE49-F238E27FC236}">
              <a16:creationId xmlns:a16="http://schemas.microsoft.com/office/drawing/2014/main" id="{B6E3B7AF-48A2-4B1C-950F-A5EB69695C7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72" name="テキスト ボックス 571">
          <a:extLst>
            <a:ext uri="{FF2B5EF4-FFF2-40B4-BE49-F238E27FC236}">
              <a16:creationId xmlns:a16="http://schemas.microsoft.com/office/drawing/2014/main" id="{E98A9479-9F4B-4B51-A913-79946C47925B}"/>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3" name="直線コネクタ 572">
          <a:extLst>
            <a:ext uri="{FF2B5EF4-FFF2-40B4-BE49-F238E27FC236}">
              <a16:creationId xmlns:a16="http://schemas.microsoft.com/office/drawing/2014/main" id="{06435D8B-FADE-4A2C-9E3C-4E686913019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74" name="テキスト ボックス 573">
          <a:extLst>
            <a:ext uri="{FF2B5EF4-FFF2-40B4-BE49-F238E27FC236}">
              <a16:creationId xmlns:a16="http://schemas.microsoft.com/office/drawing/2014/main" id="{F28CAFB3-06B5-4C70-9243-5FEBAC9FE72A}"/>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5" name="直線コネクタ 574">
          <a:extLst>
            <a:ext uri="{FF2B5EF4-FFF2-40B4-BE49-F238E27FC236}">
              <a16:creationId xmlns:a16="http://schemas.microsoft.com/office/drawing/2014/main" id="{3E48997D-1C8D-456F-ADBB-C19AFECF99A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6" name="テキスト ボックス 575">
          <a:extLst>
            <a:ext uri="{FF2B5EF4-FFF2-40B4-BE49-F238E27FC236}">
              <a16:creationId xmlns:a16="http://schemas.microsoft.com/office/drawing/2014/main" id="{FF1E51E7-52F6-44BC-B53C-F466D9B1E997}"/>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7" name="直線コネクタ 576">
          <a:extLst>
            <a:ext uri="{FF2B5EF4-FFF2-40B4-BE49-F238E27FC236}">
              <a16:creationId xmlns:a16="http://schemas.microsoft.com/office/drawing/2014/main" id="{0FC2A55D-B177-49E4-9109-B0A27AD35C0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8" name="テキスト ボックス 577">
          <a:extLst>
            <a:ext uri="{FF2B5EF4-FFF2-40B4-BE49-F238E27FC236}">
              <a16:creationId xmlns:a16="http://schemas.microsoft.com/office/drawing/2014/main" id="{F58C7BF3-B8D6-425F-A0A9-B911B1D7EE7E}"/>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9" name="直線コネクタ 578">
          <a:extLst>
            <a:ext uri="{FF2B5EF4-FFF2-40B4-BE49-F238E27FC236}">
              <a16:creationId xmlns:a16="http://schemas.microsoft.com/office/drawing/2014/main" id="{A78EDBEB-7C9E-4700-8599-2A8F9ADF23E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80" name="テキスト ボックス 579">
          <a:extLst>
            <a:ext uri="{FF2B5EF4-FFF2-40B4-BE49-F238E27FC236}">
              <a16:creationId xmlns:a16="http://schemas.microsoft.com/office/drawing/2014/main" id="{FFEB1605-7C37-4A3B-894C-80ED7438E20F}"/>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1" name="直線コネクタ 580">
          <a:extLst>
            <a:ext uri="{FF2B5EF4-FFF2-40B4-BE49-F238E27FC236}">
              <a16:creationId xmlns:a16="http://schemas.microsoft.com/office/drawing/2014/main" id="{405EEA24-12C1-463A-AC35-5D51406D604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82" name="テキスト ボックス 581">
          <a:extLst>
            <a:ext uri="{FF2B5EF4-FFF2-40B4-BE49-F238E27FC236}">
              <a16:creationId xmlns:a16="http://schemas.microsoft.com/office/drawing/2014/main" id="{BAE0B07D-085C-4CE8-9608-FDBB292BE3D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3" name="【認定こども園・幼稚園・保育所】&#10;一人当たり面積グラフ枠">
          <a:extLst>
            <a:ext uri="{FF2B5EF4-FFF2-40B4-BE49-F238E27FC236}">
              <a16:creationId xmlns:a16="http://schemas.microsoft.com/office/drawing/2014/main" id="{E8040FAC-CC35-4EC2-B3C2-7047C8629DA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584" name="直線コネクタ 583">
          <a:extLst>
            <a:ext uri="{FF2B5EF4-FFF2-40B4-BE49-F238E27FC236}">
              <a16:creationId xmlns:a16="http://schemas.microsoft.com/office/drawing/2014/main" id="{6B4C8ECE-6E50-44A8-A4FF-4E6AF1A553C7}"/>
            </a:ext>
          </a:extLst>
        </xdr:cNvPr>
        <xdr:cNvCxnSpPr/>
      </xdr:nvCxnSpPr>
      <xdr:spPr>
        <a:xfrm flipV="1">
          <a:off x="22160864" y="5846717"/>
          <a:ext cx="0" cy="135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85" name="【認定こども園・幼稚園・保育所】&#10;一人当たり面積最小値テキスト">
          <a:extLst>
            <a:ext uri="{FF2B5EF4-FFF2-40B4-BE49-F238E27FC236}">
              <a16:creationId xmlns:a16="http://schemas.microsoft.com/office/drawing/2014/main" id="{C96C235C-449E-494B-A0F5-28563F87EA6B}"/>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86" name="直線コネクタ 585">
          <a:extLst>
            <a:ext uri="{FF2B5EF4-FFF2-40B4-BE49-F238E27FC236}">
              <a16:creationId xmlns:a16="http://schemas.microsoft.com/office/drawing/2014/main" id="{5A447510-C262-4F1C-9D57-1894F4CC3463}"/>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587" name="【認定こども園・幼稚園・保育所】&#10;一人当たり面積最大値テキスト">
          <a:extLst>
            <a:ext uri="{FF2B5EF4-FFF2-40B4-BE49-F238E27FC236}">
              <a16:creationId xmlns:a16="http://schemas.microsoft.com/office/drawing/2014/main" id="{0A2D2E45-1C7D-434B-BC5B-64023AF7F556}"/>
            </a:ext>
          </a:extLst>
        </xdr:cNvPr>
        <xdr:cNvSpPr txBox="1"/>
      </xdr:nvSpPr>
      <xdr:spPr>
        <a:xfrm>
          <a:off x="22199600" y="56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588" name="直線コネクタ 587">
          <a:extLst>
            <a:ext uri="{FF2B5EF4-FFF2-40B4-BE49-F238E27FC236}">
              <a16:creationId xmlns:a16="http://schemas.microsoft.com/office/drawing/2014/main" id="{F57E3233-3180-48F8-8604-8D5997D8719A}"/>
            </a:ext>
          </a:extLst>
        </xdr:cNvPr>
        <xdr:cNvCxnSpPr/>
      </xdr:nvCxnSpPr>
      <xdr:spPr>
        <a:xfrm>
          <a:off x="22072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5460</xdr:rowOff>
    </xdr:from>
    <xdr:ext cx="469744" cy="259045"/>
    <xdr:sp macro="" textlink="">
      <xdr:nvSpPr>
        <xdr:cNvPr id="589" name="【認定こども園・幼稚園・保育所】&#10;一人当たり面積平均値テキスト">
          <a:extLst>
            <a:ext uri="{FF2B5EF4-FFF2-40B4-BE49-F238E27FC236}">
              <a16:creationId xmlns:a16="http://schemas.microsoft.com/office/drawing/2014/main" id="{C010EAC6-7D2C-4F70-B9C2-F810670F906F}"/>
            </a:ext>
          </a:extLst>
        </xdr:cNvPr>
        <xdr:cNvSpPr txBox="1"/>
      </xdr:nvSpPr>
      <xdr:spPr>
        <a:xfrm>
          <a:off x="22199600" y="6692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590" name="フローチャート: 判断 589">
          <a:extLst>
            <a:ext uri="{FF2B5EF4-FFF2-40B4-BE49-F238E27FC236}">
              <a16:creationId xmlns:a16="http://schemas.microsoft.com/office/drawing/2014/main" id="{36C0AA11-DFD8-4DA5-9423-25E4594362BD}"/>
            </a:ext>
          </a:extLst>
        </xdr:cNvPr>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591" name="フローチャート: 判断 590">
          <a:extLst>
            <a:ext uri="{FF2B5EF4-FFF2-40B4-BE49-F238E27FC236}">
              <a16:creationId xmlns:a16="http://schemas.microsoft.com/office/drawing/2014/main" id="{49BD84B5-3B69-4251-AC10-E72EF06B9ABF}"/>
            </a:ext>
          </a:extLst>
        </xdr:cNvPr>
        <xdr:cNvSpPr/>
      </xdr:nvSpPr>
      <xdr:spPr>
        <a:xfrm>
          <a:off x="21272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592" name="フローチャート: 判断 591">
          <a:extLst>
            <a:ext uri="{FF2B5EF4-FFF2-40B4-BE49-F238E27FC236}">
              <a16:creationId xmlns:a16="http://schemas.microsoft.com/office/drawing/2014/main" id="{A1DECF2E-8B2F-41B1-BD0E-BD86D8D3B9F4}"/>
            </a:ext>
          </a:extLst>
        </xdr:cNvPr>
        <xdr:cNvSpPr/>
      </xdr:nvSpPr>
      <xdr:spPr>
        <a:xfrm>
          <a:off x="20383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87993</xdr:rowOff>
    </xdr:from>
    <xdr:to>
      <xdr:col>102</xdr:col>
      <xdr:colOff>165100</xdr:colOff>
      <xdr:row>40</xdr:row>
      <xdr:rowOff>18143</xdr:rowOff>
    </xdr:to>
    <xdr:sp macro="" textlink="">
      <xdr:nvSpPr>
        <xdr:cNvPr id="593" name="フローチャート: 判断 592">
          <a:extLst>
            <a:ext uri="{FF2B5EF4-FFF2-40B4-BE49-F238E27FC236}">
              <a16:creationId xmlns:a16="http://schemas.microsoft.com/office/drawing/2014/main" id="{B0568EEB-A9AA-4C5D-A3A6-A7706125F8C1}"/>
            </a:ext>
          </a:extLst>
        </xdr:cNvPr>
        <xdr:cNvSpPr/>
      </xdr:nvSpPr>
      <xdr:spPr>
        <a:xfrm>
          <a:off x="19494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76019</xdr:rowOff>
    </xdr:from>
    <xdr:to>
      <xdr:col>98</xdr:col>
      <xdr:colOff>38100</xdr:colOff>
      <xdr:row>40</xdr:row>
      <xdr:rowOff>6169</xdr:rowOff>
    </xdr:to>
    <xdr:sp macro="" textlink="">
      <xdr:nvSpPr>
        <xdr:cNvPr id="594" name="フローチャート: 判断 593">
          <a:extLst>
            <a:ext uri="{FF2B5EF4-FFF2-40B4-BE49-F238E27FC236}">
              <a16:creationId xmlns:a16="http://schemas.microsoft.com/office/drawing/2014/main" id="{3D7D8762-EB34-4138-B9E8-1E3E5FA42349}"/>
            </a:ext>
          </a:extLst>
        </xdr:cNvPr>
        <xdr:cNvSpPr/>
      </xdr:nvSpPr>
      <xdr:spPr>
        <a:xfrm>
          <a:off x="18605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D9CAC3F6-B62D-4A0D-A029-821BAD8DE35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C7A7E784-7C9D-4181-ABA9-86BF4F66972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51F9F150-9306-4FCC-B1EF-C144D662961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8" name="テキスト ボックス 597">
          <a:extLst>
            <a:ext uri="{FF2B5EF4-FFF2-40B4-BE49-F238E27FC236}">
              <a16:creationId xmlns:a16="http://schemas.microsoft.com/office/drawing/2014/main" id="{9AFE051A-5AC1-4D55-A670-0CB89165C30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9" name="テキスト ボックス 598">
          <a:extLst>
            <a:ext uri="{FF2B5EF4-FFF2-40B4-BE49-F238E27FC236}">
              <a16:creationId xmlns:a16="http://schemas.microsoft.com/office/drawing/2014/main" id="{2FB9E4D9-19CD-43C9-A7FB-A51B1D561ED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138067</xdr:rowOff>
    </xdr:from>
    <xdr:to>
      <xdr:col>116</xdr:col>
      <xdr:colOff>114300</xdr:colOff>
      <xdr:row>34</xdr:row>
      <xdr:rowOff>68217</xdr:rowOff>
    </xdr:to>
    <xdr:sp macro="" textlink="">
      <xdr:nvSpPr>
        <xdr:cNvPr id="600" name="楕円 599">
          <a:extLst>
            <a:ext uri="{FF2B5EF4-FFF2-40B4-BE49-F238E27FC236}">
              <a16:creationId xmlns:a16="http://schemas.microsoft.com/office/drawing/2014/main" id="{8EA8D9B4-934A-43B8-8DA6-FE3FBCFD0F5E}"/>
            </a:ext>
          </a:extLst>
        </xdr:cNvPr>
        <xdr:cNvSpPr/>
      </xdr:nvSpPr>
      <xdr:spPr>
        <a:xfrm>
          <a:off x="22110700" y="57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91094</xdr:rowOff>
    </xdr:from>
    <xdr:ext cx="469744" cy="259045"/>
    <xdr:sp macro="" textlink="">
      <xdr:nvSpPr>
        <xdr:cNvPr id="601" name="【認定こども園・幼稚園・保育所】&#10;一人当たり面積該当値テキスト">
          <a:extLst>
            <a:ext uri="{FF2B5EF4-FFF2-40B4-BE49-F238E27FC236}">
              <a16:creationId xmlns:a16="http://schemas.microsoft.com/office/drawing/2014/main" id="{4A7E410F-287A-4BB9-924B-4101DB286492}"/>
            </a:ext>
          </a:extLst>
        </xdr:cNvPr>
        <xdr:cNvSpPr txBox="1"/>
      </xdr:nvSpPr>
      <xdr:spPr>
        <a:xfrm>
          <a:off x="22199600" y="574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98878</xdr:rowOff>
    </xdr:from>
    <xdr:to>
      <xdr:col>112</xdr:col>
      <xdr:colOff>38100</xdr:colOff>
      <xdr:row>34</xdr:row>
      <xdr:rowOff>29028</xdr:rowOff>
    </xdr:to>
    <xdr:sp macro="" textlink="">
      <xdr:nvSpPr>
        <xdr:cNvPr id="602" name="楕円 601">
          <a:extLst>
            <a:ext uri="{FF2B5EF4-FFF2-40B4-BE49-F238E27FC236}">
              <a16:creationId xmlns:a16="http://schemas.microsoft.com/office/drawing/2014/main" id="{64FC42A4-3DD2-4C03-924B-9FC3310AD701}"/>
            </a:ext>
          </a:extLst>
        </xdr:cNvPr>
        <xdr:cNvSpPr/>
      </xdr:nvSpPr>
      <xdr:spPr>
        <a:xfrm>
          <a:off x="212725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149678</xdr:rowOff>
    </xdr:from>
    <xdr:to>
      <xdr:col>116</xdr:col>
      <xdr:colOff>63500</xdr:colOff>
      <xdr:row>34</xdr:row>
      <xdr:rowOff>17417</xdr:rowOff>
    </xdr:to>
    <xdr:cxnSp macro="">
      <xdr:nvCxnSpPr>
        <xdr:cNvPr id="603" name="直線コネクタ 602">
          <a:extLst>
            <a:ext uri="{FF2B5EF4-FFF2-40B4-BE49-F238E27FC236}">
              <a16:creationId xmlns:a16="http://schemas.microsoft.com/office/drawing/2014/main" id="{FF528A35-6C1E-48DF-9577-9F3CB92A215D}"/>
            </a:ext>
          </a:extLst>
        </xdr:cNvPr>
        <xdr:cNvCxnSpPr/>
      </xdr:nvCxnSpPr>
      <xdr:spPr>
        <a:xfrm>
          <a:off x="21323300" y="580752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148953</xdr:rowOff>
    </xdr:from>
    <xdr:to>
      <xdr:col>107</xdr:col>
      <xdr:colOff>101600</xdr:colOff>
      <xdr:row>34</xdr:row>
      <xdr:rowOff>79103</xdr:rowOff>
    </xdr:to>
    <xdr:sp macro="" textlink="">
      <xdr:nvSpPr>
        <xdr:cNvPr id="604" name="楕円 603">
          <a:extLst>
            <a:ext uri="{FF2B5EF4-FFF2-40B4-BE49-F238E27FC236}">
              <a16:creationId xmlns:a16="http://schemas.microsoft.com/office/drawing/2014/main" id="{8BF162E4-C6F5-4691-AC03-25F5F8420E58}"/>
            </a:ext>
          </a:extLst>
        </xdr:cNvPr>
        <xdr:cNvSpPr/>
      </xdr:nvSpPr>
      <xdr:spPr>
        <a:xfrm>
          <a:off x="20383500" y="580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149678</xdr:rowOff>
    </xdr:from>
    <xdr:to>
      <xdr:col>111</xdr:col>
      <xdr:colOff>177800</xdr:colOff>
      <xdr:row>34</xdr:row>
      <xdr:rowOff>28303</xdr:rowOff>
    </xdr:to>
    <xdr:cxnSp macro="">
      <xdr:nvCxnSpPr>
        <xdr:cNvPr id="605" name="直線コネクタ 604">
          <a:extLst>
            <a:ext uri="{FF2B5EF4-FFF2-40B4-BE49-F238E27FC236}">
              <a16:creationId xmlns:a16="http://schemas.microsoft.com/office/drawing/2014/main" id="{34EADF26-1FAE-4404-8E36-859C526FD38C}"/>
            </a:ext>
          </a:extLst>
        </xdr:cNvPr>
        <xdr:cNvCxnSpPr/>
      </xdr:nvCxnSpPr>
      <xdr:spPr>
        <a:xfrm flipV="1">
          <a:off x="20434300" y="5807528"/>
          <a:ext cx="889000" cy="5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164193</xdr:rowOff>
    </xdr:from>
    <xdr:to>
      <xdr:col>102</xdr:col>
      <xdr:colOff>165100</xdr:colOff>
      <xdr:row>34</xdr:row>
      <xdr:rowOff>94343</xdr:rowOff>
    </xdr:to>
    <xdr:sp macro="" textlink="">
      <xdr:nvSpPr>
        <xdr:cNvPr id="606" name="楕円 605">
          <a:extLst>
            <a:ext uri="{FF2B5EF4-FFF2-40B4-BE49-F238E27FC236}">
              <a16:creationId xmlns:a16="http://schemas.microsoft.com/office/drawing/2014/main" id="{0283377A-5163-4223-B2DC-8E3157E702F3}"/>
            </a:ext>
          </a:extLst>
        </xdr:cNvPr>
        <xdr:cNvSpPr/>
      </xdr:nvSpPr>
      <xdr:spPr>
        <a:xfrm>
          <a:off x="19494500" y="58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28303</xdr:rowOff>
    </xdr:from>
    <xdr:to>
      <xdr:col>107</xdr:col>
      <xdr:colOff>50800</xdr:colOff>
      <xdr:row>34</xdr:row>
      <xdr:rowOff>43543</xdr:rowOff>
    </xdr:to>
    <xdr:cxnSp macro="">
      <xdr:nvCxnSpPr>
        <xdr:cNvPr id="607" name="直線コネクタ 606">
          <a:extLst>
            <a:ext uri="{FF2B5EF4-FFF2-40B4-BE49-F238E27FC236}">
              <a16:creationId xmlns:a16="http://schemas.microsoft.com/office/drawing/2014/main" id="{B5A3EE0C-996A-41A5-9750-B9DC6AA1ABCA}"/>
            </a:ext>
          </a:extLst>
        </xdr:cNvPr>
        <xdr:cNvCxnSpPr/>
      </xdr:nvCxnSpPr>
      <xdr:spPr>
        <a:xfrm flipV="1">
          <a:off x="19545300" y="5857603"/>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16890</xdr:rowOff>
    </xdr:from>
    <xdr:ext cx="469744" cy="259045"/>
    <xdr:sp macro="" textlink="">
      <xdr:nvSpPr>
        <xdr:cNvPr id="608" name="n_1aveValue【認定こども園・幼稚園・保育所】&#10;一人当たり面積">
          <a:extLst>
            <a:ext uri="{FF2B5EF4-FFF2-40B4-BE49-F238E27FC236}">
              <a16:creationId xmlns:a16="http://schemas.microsoft.com/office/drawing/2014/main" id="{573FA022-563F-4012-8910-D83709D11BBA}"/>
            </a:ext>
          </a:extLst>
        </xdr:cNvPr>
        <xdr:cNvSpPr txBox="1"/>
      </xdr:nvSpPr>
      <xdr:spPr>
        <a:xfrm>
          <a:off x="210757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43015</xdr:rowOff>
    </xdr:from>
    <xdr:ext cx="469744" cy="259045"/>
    <xdr:sp macro="" textlink="">
      <xdr:nvSpPr>
        <xdr:cNvPr id="609" name="n_2aveValue【認定こども園・幼稚園・保育所】&#10;一人当たり面積">
          <a:extLst>
            <a:ext uri="{FF2B5EF4-FFF2-40B4-BE49-F238E27FC236}">
              <a16:creationId xmlns:a16="http://schemas.microsoft.com/office/drawing/2014/main" id="{7DBB0C50-2FB8-4792-9450-6740B005ED65}"/>
            </a:ext>
          </a:extLst>
        </xdr:cNvPr>
        <xdr:cNvSpPr txBox="1"/>
      </xdr:nvSpPr>
      <xdr:spPr>
        <a:xfrm>
          <a:off x="201994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9270</xdr:rowOff>
    </xdr:from>
    <xdr:ext cx="469744" cy="259045"/>
    <xdr:sp macro="" textlink="">
      <xdr:nvSpPr>
        <xdr:cNvPr id="610" name="n_3aveValue【認定こども園・幼稚園・保育所】&#10;一人当たり面積">
          <a:extLst>
            <a:ext uri="{FF2B5EF4-FFF2-40B4-BE49-F238E27FC236}">
              <a16:creationId xmlns:a16="http://schemas.microsoft.com/office/drawing/2014/main" id="{4FA3BEE7-4220-4B53-B645-81968B3987DE}"/>
            </a:ext>
          </a:extLst>
        </xdr:cNvPr>
        <xdr:cNvSpPr txBox="1"/>
      </xdr:nvSpPr>
      <xdr:spPr>
        <a:xfrm>
          <a:off x="193104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22696</xdr:rowOff>
    </xdr:from>
    <xdr:ext cx="469744" cy="259045"/>
    <xdr:sp macro="" textlink="">
      <xdr:nvSpPr>
        <xdr:cNvPr id="611" name="n_4aveValue【認定こども園・幼稚園・保育所】&#10;一人当たり面積">
          <a:extLst>
            <a:ext uri="{FF2B5EF4-FFF2-40B4-BE49-F238E27FC236}">
              <a16:creationId xmlns:a16="http://schemas.microsoft.com/office/drawing/2014/main" id="{576C5ECE-936E-4C20-BC97-33A3ECB69EF5}"/>
            </a:ext>
          </a:extLst>
        </xdr:cNvPr>
        <xdr:cNvSpPr txBox="1"/>
      </xdr:nvSpPr>
      <xdr:spPr>
        <a:xfrm>
          <a:off x="184214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45555</xdr:rowOff>
    </xdr:from>
    <xdr:ext cx="469744" cy="259045"/>
    <xdr:sp macro="" textlink="">
      <xdr:nvSpPr>
        <xdr:cNvPr id="612" name="n_1mainValue【認定こども園・幼稚園・保育所】&#10;一人当たり面積">
          <a:extLst>
            <a:ext uri="{FF2B5EF4-FFF2-40B4-BE49-F238E27FC236}">
              <a16:creationId xmlns:a16="http://schemas.microsoft.com/office/drawing/2014/main" id="{55C8546F-261E-4678-BD29-CA010D830405}"/>
            </a:ext>
          </a:extLst>
        </xdr:cNvPr>
        <xdr:cNvSpPr txBox="1"/>
      </xdr:nvSpPr>
      <xdr:spPr>
        <a:xfrm>
          <a:off x="21075727" y="553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95630</xdr:rowOff>
    </xdr:from>
    <xdr:ext cx="469744" cy="259045"/>
    <xdr:sp macro="" textlink="">
      <xdr:nvSpPr>
        <xdr:cNvPr id="613" name="n_2mainValue【認定こども園・幼稚園・保育所】&#10;一人当たり面積">
          <a:extLst>
            <a:ext uri="{FF2B5EF4-FFF2-40B4-BE49-F238E27FC236}">
              <a16:creationId xmlns:a16="http://schemas.microsoft.com/office/drawing/2014/main" id="{0CEDAEF6-A401-4FB7-9C47-5690292D46B8}"/>
            </a:ext>
          </a:extLst>
        </xdr:cNvPr>
        <xdr:cNvSpPr txBox="1"/>
      </xdr:nvSpPr>
      <xdr:spPr>
        <a:xfrm>
          <a:off x="20199427" y="558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110870</xdr:rowOff>
    </xdr:from>
    <xdr:ext cx="469744" cy="259045"/>
    <xdr:sp macro="" textlink="">
      <xdr:nvSpPr>
        <xdr:cNvPr id="614" name="n_3mainValue【認定こども園・幼稚園・保育所】&#10;一人当たり面積">
          <a:extLst>
            <a:ext uri="{FF2B5EF4-FFF2-40B4-BE49-F238E27FC236}">
              <a16:creationId xmlns:a16="http://schemas.microsoft.com/office/drawing/2014/main" id="{B14E45D5-2092-4349-9DC3-5E2E7D09C0C7}"/>
            </a:ext>
          </a:extLst>
        </xdr:cNvPr>
        <xdr:cNvSpPr txBox="1"/>
      </xdr:nvSpPr>
      <xdr:spPr>
        <a:xfrm>
          <a:off x="19310427" y="55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5" name="正方形/長方形 614">
          <a:extLst>
            <a:ext uri="{FF2B5EF4-FFF2-40B4-BE49-F238E27FC236}">
              <a16:creationId xmlns:a16="http://schemas.microsoft.com/office/drawing/2014/main" id="{2E83500D-F111-41E2-B88F-4499D9E9A9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6" name="正方形/長方形 615">
          <a:extLst>
            <a:ext uri="{FF2B5EF4-FFF2-40B4-BE49-F238E27FC236}">
              <a16:creationId xmlns:a16="http://schemas.microsoft.com/office/drawing/2014/main" id="{29CC5337-730E-4CBD-8C0D-2EF0227117F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7" name="正方形/長方形 616">
          <a:extLst>
            <a:ext uri="{FF2B5EF4-FFF2-40B4-BE49-F238E27FC236}">
              <a16:creationId xmlns:a16="http://schemas.microsoft.com/office/drawing/2014/main" id="{FB37515A-8193-4B24-A71E-70EAAE351A7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8" name="正方形/長方形 617">
          <a:extLst>
            <a:ext uri="{FF2B5EF4-FFF2-40B4-BE49-F238E27FC236}">
              <a16:creationId xmlns:a16="http://schemas.microsoft.com/office/drawing/2014/main" id="{F889E67E-3E5F-432B-BDBE-6C8122D974B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9" name="正方形/長方形 618">
          <a:extLst>
            <a:ext uri="{FF2B5EF4-FFF2-40B4-BE49-F238E27FC236}">
              <a16:creationId xmlns:a16="http://schemas.microsoft.com/office/drawing/2014/main" id="{4083A4D9-5E80-4B9A-A495-000BAE66A52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0" name="正方形/長方形 619">
          <a:extLst>
            <a:ext uri="{FF2B5EF4-FFF2-40B4-BE49-F238E27FC236}">
              <a16:creationId xmlns:a16="http://schemas.microsoft.com/office/drawing/2014/main" id="{F1F44DBF-87FC-4A18-B1CF-C2CE4D73680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1" name="正方形/長方形 620">
          <a:extLst>
            <a:ext uri="{FF2B5EF4-FFF2-40B4-BE49-F238E27FC236}">
              <a16:creationId xmlns:a16="http://schemas.microsoft.com/office/drawing/2014/main" id="{1E3F4C12-A3D2-48E3-8870-EDBEAD0234E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正方形/長方形 621">
          <a:extLst>
            <a:ext uri="{FF2B5EF4-FFF2-40B4-BE49-F238E27FC236}">
              <a16:creationId xmlns:a16="http://schemas.microsoft.com/office/drawing/2014/main" id="{62DECFB6-A217-4FBA-90BF-7441581AA89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3" name="テキスト ボックス 622">
          <a:extLst>
            <a:ext uri="{FF2B5EF4-FFF2-40B4-BE49-F238E27FC236}">
              <a16:creationId xmlns:a16="http://schemas.microsoft.com/office/drawing/2014/main" id="{4D8102C1-64EC-42C6-96EC-845EA8D3B64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4" name="直線コネクタ 623">
          <a:extLst>
            <a:ext uri="{FF2B5EF4-FFF2-40B4-BE49-F238E27FC236}">
              <a16:creationId xmlns:a16="http://schemas.microsoft.com/office/drawing/2014/main" id="{89C8CD5E-D4F2-473B-A3D6-37C957E8D3C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5" name="テキスト ボックス 624">
          <a:extLst>
            <a:ext uri="{FF2B5EF4-FFF2-40B4-BE49-F238E27FC236}">
              <a16:creationId xmlns:a16="http://schemas.microsoft.com/office/drawing/2014/main" id="{F2304A5E-4883-4E5E-B5FC-3BE02DE3D2C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6" name="直線コネクタ 625">
          <a:extLst>
            <a:ext uri="{FF2B5EF4-FFF2-40B4-BE49-F238E27FC236}">
              <a16:creationId xmlns:a16="http://schemas.microsoft.com/office/drawing/2014/main" id="{DF9BE5DF-90F6-4A96-864C-5B9974277F8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7" name="テキスト ボックス 626">
          <a:extLst>
            <a:ext uri="{FF2B5EF4-FFF2-40B4-BE49-F238E27FC236}">
              <a16:creationId xmlns:a16="http://schemas.microsoft.com/office/drawing/2014/main" id="{C07A52A1-D37B-4EC7-82D8-F0471A16943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8" name="直線コネクタ 627">
          <a:extLst>
            <a:ext uri="{FF2B5EF4-FFF2-40B4-BE49-F238E27FC236}">
              <a16:creationId xmlns:a16="http://schemas.microsoft.com/office/drawing/2014/main" id="{25FF2128-A87A-4889-8CA6-8353B6EA837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9" name="テキスト ボックス 628">
          <a:extLst>
            <a:ext uri="{FF2B5EF4-FFF2-40B4-BE49-F238E27FC236}">
              <a16:creationId xmlns:a16="http://schemas.microsoft.com/office/drawing/2014/main" id="{40540104-E2E0-47CC-A5B6-5AF975C445C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0" name="直線コネクタ 629">
          <a:extLst>
            <a:ext uri="{FF2B5EF4-FFF2-40B4-BE49-F238E27FC236}">
              <a16:creationId xmlns:a16="http://schemas.microsoft.com/office/drawing/2014/main" id="{4137F65D-8028-45E8-B08E-5FC60B883B8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1" name="テキスト ボックス 630">
          <a:extLst>
            <a:ext uri="{FF2B5EF4-FFF2-40B4-BE49-F238E27FC236}">
              <a16:creationId xmlns:a16="http://schemas.microsoft.com/office/drawing/2014/main" id="{47F42514-0334-4E16-BC5D-ECBE0C1A34D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2" name="直線コネクタ 631">
          <a:extLst>
            <a:ext uri="{FF2B5EF4-FFF2-40B4-BE49-F238E27FC236}">
              <a16:creationId xmlns:a16="http://schemas.microsoft.com/office/drawing/2014/main" id="{CA083D21-4171-456B-94CC-C43C1259F31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3" name="テキスト ボックス 632">
          <a:extLst>
            <a:ext uri="{FF2B5EF4-FFF2-40B4-BE49-F238E27FC236}">
              <a16:creationId xmlns:a16="http://schemas.microsoft.com/office/drawing/2014/main" id="{32C7AE45-2FFE-466E-9086-65961D54E23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4" name="直線コネクタ 633">
          <a:extLst>
            <a:ext uri="{FF2B5EF4-FFF2-40B4-BE49-F238E27FC236}">
              <a16:creationId xmlns:a16="http://schemas.microsoft.com/office/drawing/2014/main" id="{7DFAED19-1D1C-4A24-851B-5F6C8293402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5" name="テキスト ボックス 634">
          <a:extLst>
            <a:ext uri="{FF2B5EF4-FFF2-40B4-BE49-F238E27FC236}">
              <a16:creationId xmlns:a16="http://schemas.microsoft.com/office/drawing/2014/main" id="{E0076EEE-AE58-4273-8F8C-3FDF9A9EA3E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E373008F-9E3D-42AF-BD4E-353AA35264C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7" name="テキスト ボックス 636">
          <a:extLst>
            <a:ext uri="{FF2B5EF4-FFF2-40B4-BE49-F238E27FC236}">
              <a16:creationId xmlns:a16="http://schemas.microsoft.com/office/drawing/2014/main" id="{B6AD57C4-8A57-4439-9D3C-66E0E06639A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8" name="【学校施設】&#10;有形固定資産減価償却率グラフ枠">
          <a:extLst>
            <a:ext uri="{FF2B5EF4-FFF2-40B4-BE49-F238E27FC236}">
              <a16:creationId xmlns:a16="http://schemas.microsoft.com/office/drawing/2014/main" id="{34C5A1AC-408F-409F-9A38-27F78CEE94D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639" name="直線コネクタ 638">
          <a:extLst>
            <a:ext uri="{FF2B5EF4-FFF2-40B4-BE49-F238E27FC236}">
              <a16:creationId xmlns:a16="http://schemas.microsoft.com/office/drawing/2014/main" id="{67671C63-B605-4261-A3D5-A1B782E1402A}"/>
            </a:ext>
          </a:extLst>
        </xdr:cNvPr>
        <xdr:cNvCxnSpPr/>
      </xdr:nvCxnSpPr>
      <xdr:spPr>
        <a:xfrm flipV="1">
          <a:off x="16318864" y="969835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640" name="【学校施設】&#10;有形固定資産減価償却率最小値テキスト">
          <a:extLst>
            <a:ext uri="{FF2B5EF4-FFF2-40B4-BE49-F238E27FC236}">
              <a16:creationId xmlns:a16="http://schemas.microsoft.com/office/drawing/2014/main" id="{4BFD5919-76B1-458F-A484-48019A174E9B}"/>
            </a:ext>
          </a:extLst>
        </xdr:cNvPr>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641" name="直線コネクタ 640">
          <a:extLst>
            <a:ext uri="{FF2B5EF4-FFF2-40B4-BE49-F238E27FC236}">
              <a16:creationId xmlns:a16="http://schemas.microsoft.com/office/drawing/2014/main" id="{92479716-E0C5-4155-AE9E-61377C2D3F62}"/>
            </a:ext>
          </a:extLst>
        </xdr:cNvPr>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642" name="【学校施設】&#10;有形固定資産減価償却率最大値テキスト">
          <a:extLst>
            <a:ext uri="{FF2B5EF4-FFF2-40B4-BE49-F238E27FC236}">
              <a16:creationId xmlns:a16="http://schemas.microsoft.com/office/drawing/2014/main" id="{AEC68664-5799-48BA-B980-7C7D2D080693}"/>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643" name="直線コネクタ 642">
          <a:extLst>
            <a:ext uri="{FF2B5EF4-FFF2-40B4-BE49-F238E27FC236}">
              <a16:creationId xmlns:a16="http://schemas.microsoft.com/office/drawing/2014/main" id="{BAD357CB-54C8-4D43-92F7-812543CC4A85}"/>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40022</xdr:rowOff>
    </xdr:from>
    <xdr:ext cx="405111" cy="259045"/>
    <xdr:sp macro="" textlink="">
      <xdr:nvSpPr>
        <xdr:cNvPr id="644" name="【学校施設】&#10;有形固定資産減価償却率平均値テキスト">
          <a:extLst>
            <a:ext uri="{FF2B5EF4-FFF2-40B4-BE49-F238E27FC236}">
              <a16:creationId xmlns:a16="http://schemas.microsoft.com/office/drawing/2014/main" id="{E5B5C897-E4B7-48A8-ABFB-850284C3CB62}"/>
            </a:ext>
          </a:extLst>
        </xdr:cNvPr>
        <xdr:cNvSpPr txBox="1"/>
      </xdr:nvSpPr>
      <xdr:spPr>
        <a:xfrm>
          <a:off x="16357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645" name="フローチャート: 判断 644">
          <a:extLst>
            <a:ext uri="{FF2B5EF4-FFF2-40B4-BE49-F238E27FC236}">
              <a16:creationId xmlns:a16="http://schemas.microsoft.com/office/drawing/2014/main" id="{8E1968B2-F628-4FC0-AD63-BC5F574DDEEA}"/>
            </a:ext>
          </a:extLst>
        </xdr:cNvPr>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646" name="フローチャート: 判断 645">
          <a:extLst>
            <a:ext uri="{FF2B5EF4-FFF2-40B4-BE49-F238E27FC236}">
              <a16:creationId xmlns:a16="http://schemas.microsoft.com/office/drawing/2014/main" id="{7BBCFA5A-CC78-4BF6-AFD0-76CF66E278F0}"/>
            </a:ext>
          </a:extLst>
        </xdr:cNvPr>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647" name="フローチャート: 判断 646">
          <a:extLst>
            <a:ext uri="{FF2B5EF4-FFF2-40B4-BE49-F238E27FC236}">
              <a16:creationId xmlns:a16="http://schemas.microsoft.com/office/drawing/2014/main" id="{6FE77FBC-52FE-435B-AB2D-BC54BD5965F7}"/>
            </a:ext>
          </a:extLst>
        </xdr:cNvPr>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648" name="フローチャート: 判断 647">
          <a:extLst>
            <a:ext uri="{FF2B5EF4-FFF2-40B4-BE49-F238E27FC236}">
              <a16:creationId xmlns:a16="http://schemas.microsoft.com/office/drawing/2014/main" id="{4FDBDAFB-2DC4-4CA2-9AC8-E7C66B5835C8}"/>
            </a:ext>
          </a:extLst>
        </xdr:cNvPr>
        <xdr:cNvSpPr/>
      </xdr:nvSpPr>
      <xdr:spPr>
        <a:xfrm>
          <a:off x="1365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649" name="フローチャート: 判断 648">
          <a:extLst>
            <a:ext uri="{FF2B5EF4-FFF2-40B4-BE49-F238E27FC236}">
              <a16:creationId xmlns:a16="http://schemas.microsoft.com/office/drawing/2014/main" id="{1792F58F-4364-4353-8CE0-D68326D5465D}"/>
            </a:ext>
          </a:extLst>
        </xdr:cNvPr>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1F7662C3-0295-4284-81B6-E3AC5256D4C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9B02BD1C-E904-4DEF-9BF7-2B85394A549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58DB423B-26E0-4324-BDF8-071A6271CDA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5445051C-3D31-4B2A-BA96-A99DE8AF8EE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438B4320-3B4A-4768-AB67-A20FB98A9B7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149225</xdr:rowOff>
    </xdr:from>
    <xdr:to>
      <xdr:col>85</xdr:col>
      <xdr:colOff>177800</xdr:colOff>
      <xdr:row>58</xdr:row>
      <xdr:rowOff>79375</xdr:rowOff>
    </xdr:to>
    <xdr:sp macro="" textlink="">
      <xdr:nvSpPr>
        <xdr:cNvPr id="655" name="楕円 654">
          <a:extLst>
            <a:ext uri="{FF2B5EF4-FFF2-40B4-BE49-F238E27FC236}">
              <a16:creationId xmlns:a16="http://schemas.microsoft.com/office/drawing/2014/main" id="{2101BE66-690D-4C61-9B55-AB73CC61E03F}"/>
            </a:ext>
          </a:extLst>
        </xdr:cNvPr>
        <xdr:cNvSpPr/>
      </xdr:nvSpPr>
      <xdr:spPr>
        <a:xfrm>
          <a:off x="162687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652</xdr:rowOff>
    </xdr:from>
    <xdr:ext cx="405111" cy="259045"/>
    <xdr:sp macro="" textlink="">
      <xdr:nvSpPr>
        <xdr:cNvPr id="656" name="【学校施設】&#10;有形固定資産減価償却率該当値テキスト">
          <a:extLst>
            <a:ext uri="{FF2B5EF4-FFF2-40B4-BE49-F238E27FC236}">
              <a16:creationId xmlns:a16="http://schemas.microsoft.com/office/drawing/2014/main" id="{2C5C6F46-EC19-4097-AB47-CCF6C3B12E35}"/>
            </a:ext>
          </a:extLst>
        </xdr:cNvPr>
        <xdr:cNvSpPr txBox="1"/>
      </xdr:nvSpPr>
      <xdr:spPr>
        <a:xfrm>
          <a:off x="16357600"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99695</xdr:rowOff>
    </xdr:from>
    <xdr:to>
      <xdr:col>81</xdr:col>
      <xdr:colOff>101600</xdr:colOff>
      <xdr:row>58</xdr:row>
      <xdr:rowOff>29845</xdr:rowOff>
    </xdr:to>
    <xdr:sp macro="" textlink="">
      <xdr:nvSpPr>
        <xdr:cNvPr id="657" name="楕円 656">
          <a:extLst>
            <a:ext uri="{FF2B5EF4-FFF2-40B4-BE49-F238E27FC236}">
              <a16:creationId xmlns:a16="http://schemas.microsoft.com/office/drawing/2014/main" id="{A1A643D6-543D-488D-9210-7738D8F0FB3A}"/>
            </a:ext>
          </a:extLst>
        </xdr:cNvPr>
        <xdr:cNvSpPr/>
      </xdr:nvSpPr>
      <xdr:spPr>
        <a:xfrm>
          <a:off x="15430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150495</xdr:rowOff>
    </xdr:from>
    <xdr:to>
      <xdr:col>85</xdr:col>
      <xdr:colOff>127000</xdr:colOff>
      <xdr:row>58</xdr:row>
      <xdr:rowOff>28575</xdr:rowOff>
    </xdr:to>
    <xdr:cxnSp macro="">
      <xdr:nvCxnSpPr>
        <xdr:cNvPr id="658" name="直線コネクタ 657">
          <a:extLst>
            <a:ext uri="{FF2B5EF4-FFF2-40B4-BE49-F238E27FC236}">
              <a16:creationId xmlns:a16="http://schemas.microsoft.com/office/drawing/2014/main" id="{F69EDE2D-3034-42CB-B9F5-0E7F168D4616}"/>
            </a:ext>
          </a:extLst>
        </xdr:cNvPr>
        <xdr:cNvCxnSpPr/>
      </xdr:nvCxnSpPr>
      <xdr:spPr>
        <a:xfrm>
          <a:off x="15481300" y="992314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44450</xdr:rowOff>
    </xdr:from>
    <xdr:to>
      <xdr:col>76</xdr:col>
      <xdr:colOff>165100</xdr:colOff>
      <xdr:row>57</xdr:row>
      <xdr:rowOff>146050</xdr:rowOff>
    </xdr:to>
    <xdr:sp macro="" textlink="">
      <xdr:nvSpPr>
        <xdr:cNvPr id="659" name="楕円 658">
          <a:extLst>
            <a:ext uri="{FF2B5EF4-FFF2-40B4-BE49-F238E27FC236}">
              <a16:creationId xmlns:a16="http://schemas.microsoft.com/office/drawing/2014/main" id="{78C20E3E-500B-4361-9D4A-3C4C36B08793}"/>
            </a:ext>
          </a:extLst>
        </xdr:cNvPr>
        <xdr:cNvSpPr/>
      </xdr:nvSpPr>
      <xdr:spPr>
        <a:xfrm>
          <a:off x="14541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95250</xdr:rowOff>
    </xdr:from>
    <xdr:to>
      <xdr:col>81</xdr:col>
      <xdr:colOff>50800</xdr:colOff>
      <xdr:row>57</xdr:row>
      <xdr:rowOff>150495</xdr:rowOff>
    </xdr:to>
    <xdr:cxnSp macro="">
      <xdr:nvCxnSpPr>
        <xdr:cNvPr id="660" name="直線コネクタ 659">
          <a:extLst>
            <a:ext uri="{FF2B5EF4-FFF2-40B4-BE49-F238E27FC236}">
              <a16:creationId xmlns:a16="http://schemas.microsoft.com/office/drawing/2014/main" id="{05255D89-EDD9-4F51-B723-B13B7AE546ED}"/>
            </a:ext>
          </a:extLst>
        </xdr:cNvPr>
        <xdr:cNvCxnSpPr/>
      </xdr:nvCxnSpPr>
      <xdr:spPr>
        <a:xfrm>
          <a:off x="14592300" y="986790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160655</xdr:rowOff>
    </xdr:from>
    <xdr:to>
      <xdr:col>72</xdr:col>
      <xdr:colOff>38100</xdr:colOff>
      <xdr:row>57</xdr:row>
      <xdr:rowOff>90805</xdr:rowOff>
    </xdr:to>
    <xdr:sp macro="" textlink="">
      <xdr:nvSpPr>
        <xdr:cNvPr id="661" name="楕円 660">
          <a:extLst>
            <a:ext uri="{FF2B5EF4-FFF2-40B4-BE49-F238E27FC236}">
              <a16:creationId xmlns:a16="http://schemas.microsoft.com/office/drawing/2014/main" id="{080C6599-AF77-4CD2-9803-BF8CE5B29114}"/>
            </a:ext>
          </a:extLst>
        </xdr:cNvPr>
        <xdr:cNvSpPr/>
      </xdr:nvSpPr>
      <xdr:spPr>
        <a:xfrm>
          <a:off x="13652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40005</xdr:rowOff>
    </xdr:from>
    <xdr:to>
      <xdr:col>76</xdr:col>
      <xdr:colOff>114300</xdr:colOff>
      <xdr:row>57</xdr:row>
      <xdr:rowOff>95250</xdr:rowOff>
    </xdr:to>
    <xdr:cxnSp macro="">
      <xdr:nvCxnSpPr>
        <xdr:cNvPr id="662" name="直線コネクタ 661">
          <a:extLst>
            <a:ext uri="{FF2B5EF4-FFF2-40B4-BE49-F238E27FC236}">
              <a16:creationId xmlns:a16="http://schemas.microsoft.com/office/drawing/2014/main" id="{771F7DF0-8E14-4145-8437-DBC2BDF13985}"/>
            </a:ext>
          </a:extLst>
        </xdr:cNvPr>
        <xdr:cNvCxnSpPr/>
      </xdr:nvCxnSpPr>
      <xdr:spPr>
        <a:xfrm>
          <a:off x="13703300" y="981265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109220</xdr:rowOff>
    </xdr:from>
    <xdr:to>
      <xdr:col>67</xdr:col>
      <xdr:colOff>101600</xdr:colOff>
      <xdr:row>57</xdr:row>
      <xdr:rowOff>39370</xdr:rowOff>
    </xdr:to>
    <xdr:sp macro="" textlink="">
      <xdr:nvSpPr>
        <xdr:cNvPr id="663" name="楕円 662">
          <a:extLst>
            <a:ext uri="{FF2B5EF4-FFF2-40B4-BE49-F238E27FC236}">
              <a16:creationId xmlns:a16="http://schemas.microsoft.com/office/drawing/2014/main" id="{BFBBCA3F-664A-4128-9E97-676DCDBBAC5E}"/>
            </a:ext>
          </a:extLst>
        </xdr:cNvPr>
        <xdr:cNvSpPr/>
      </xdr:nvSpPr>
      <xdr:spPr>
        <a:xfrm>
          <a:off x="12763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160020</xdr:rowOff>
    </xdr:from>
    <xdr:to>
      <xdr:col>71</xdr:col>
      <xdr:colOff>177800</xdr:colOff>
      <xdr:row>57</xdr:row>
      <xdr:rowOff>40005</xdr:rowOff>
    </xdr:to>
    <xdr:cxnSp macro="">
      <xdr:nvCxnSpPr>
        <xdr:cNvPr id="664" name="直線コネクタ 663">
          <a:extLst>
            <a:ext uri="{FF2B5EF4-FFF2-40B4-BE49-F238E27FC236}">
              <a16:creationId xmlns:a16="http://schemas.microsoft.com/office/drawing/2014/main" id="{DEB06A6E-9197-4891-B677-B3554EAEDE3C}"/>
            </a:ext>
          </a:extLst>
        </xdr:cNvPr>
        <xdr:cNvCxnSpPr/>
      </xdr:nvCxnSpPr>
      <xdr:spPr>
        <a:xfrm>
          <a:off x="12814300" y="97612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665" name="n_1aveValue【学校施設】&#10;有形固定資産減価償却率">
          <a:extLst>
            <a:ext uri="{FF2B5EF4-FFF2-40B4-BE49-F238E27FC236}">
              <a16:creationId xmlns:a16="http://schemas.microsoft.com/office/drawing/2014/main" id="{9B573DC0-DB7F-4872-9D7F-014DA5E45384}"/>
            </a:ext>
          </a:extLst>
        </xdr:cNvPr>
        <xdr:cNvSpPr txBox="1"/>
      </xdr:nvSpPr>
      <xdr:spPr>
        <a:xfrm>
          <a:off x="15266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142892</xdr:rowOff>
    </xdr:from>
    <xdr:ext cx="405111" cy="259045"/>
    <xdr:sp macro="" textlink="">
      <xdr:nvSpPr>
        <xdr:cNvPr id="666" name="n_2aveValue【学校施設】&#10;有形固定資産減価償却率">
          <a:extLst>
            <a:ext uri="{FF2B5EF4-FFF2-40B4-BE49-F238E27FC236}">
              <a16:creationId xmlns:a16="http://schemas.microsoft.com/office/drawing/2014/main" id="{A20F4EE4-37B5-4C39-9DA6-B2F3579B1035}"/>
            </a:ext>
          </a:extLst>
        </xdr:cNvPr>
        <xdr:cNvSpPr txBox="1"/>
      </xdr:nvSpPr>
      <xdr:spPr>
        <a:xfrm>
          <a:off x="14389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99077</xdr:rowOff>
    </xdr:from>
    <xdr:ext cx="405111" cy="259045"/>
    <xdr:sp macro="" textlink="">
      <xdr:nvSpPr>
        <xdr:cNvPr id="667" name="n_3aveValue【学校施設】&#10;有形固定資産減価償却率">
          <a:extLst>
            <a:ext uri="{FF2B5EF4-FFF2-40B4-BE49-F238E27FC236}">
              <a16:creationId xmlns:a16="http://schemas.microsoft.com/office/drawing/2014/main" id="{BA13748C-B8C6-486D-B735-79BDD5B06B63}"/>
            </a:ext>
          </a:extLst>
        </xdr:cNvPr>
        <xdr:cNvSpPr txBox="1"/>
      </xdr:nvSpPr>
      <xdr:spPr>
        <a:xfrm>
          <a:off x="13500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668" name="n_4aveValue【学校施設】&#10;有形固定資産減価償却率">
          <a:extLst>
            <a:ext uri="{FF2B5EF4-FFF2-40B4-BE49-F238E27FC236}">
              <a16:creationId xmlns:a16="http://schemas.microsoft.com/office/drawing/2014/main" id="{32F904D2-DE95-4240-AF6A-6E34CCC5F984}"/>
            </a:ext>
          </a:extLst>
        </xdr:cNvPr>
        <xdr:cNvSpPr txBox="1"/>
      </xdr:nvSpPr>
      <xdr:spPr>
        <a:xfrm>
          <a:off x="12611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46372</xdr:rowOff>
    </xdr:from>
    <xdr:ext cx="405111" cy="259045"/>
    <xdr:sp macro="" textlink="">
      <xdr:nvSpPr>
        <xdr:cNvPr id="669" name="n_1mainValue【学校施設】&#10;有形固定資産減価償却率">
          <a:extLst>
            <a:ext uri="{FF2B5EF4-FFF2-40B4-BE49-F238E27FC236}">
              <a16:creationId xmlns:a16="http://schemas.microsoft.com/office/drawing/2014/main" id="{279691E6-ECE9-4D80-9D03-3E4D16D3D4EE}"/>
            </a:ext>
          </a:extLst>
        </xdr:cNvPr>
        <xdr:cNvSpPr txBox="1"/>
      </xdr:nvSpPr>
      <xdr:spPr>
        <a:xfrm>
          <a:off x="152660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162577</xdr:rowOff>
    </xdr:from>
    <xdr:ext cx="405111" cy="259045"/>
    <xdr:sp macro="" textlink="">
      <xdr:nvSpPr>
        <xdr:cNvPr id="670" name="n_2mainValue【学校施設】&#10;有形固定資産減価償却率">
          <a:extLst>
            <a:ext uri="{FF2B5EF4-FFF2-40B4-BE49-F238E27FC236}">
              <a16:creationId xmlns:a16="http://schemas.microsoft.com/office/drawing/2014/main" id="{88B0FB00-6003-417D-B86F-08FB013F44B4}"/>
            </a:ext>
          </a:extLst>
        </xdr:cNvPr>
        <xdr:cNvSpPr txBox="1"/>
      </xdr:nvSpPr>
      <xdr:spPr>
        <a:xfrm>
          <a:off x="14389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107332</xdr:rowOff>
    </xdr:from>
    <xdr:ext cx="405111" cy="259045"/>
    <xdr:sp macro="" textlink="">
      <xdr:nvSpPr>
        <xdr:cNvPr id="671" name="n_3mainValue【学校施設】&#10;有形固定資産減価償却率">
          <a:extLst>
            <a:ext uri="{FF2B5EF4-FFF2-40B4-BE49-F238E27FC236}">
              <a16:creationId xmlns:a16="http://schemas.microsoft.com/office/drawing/2014/main" id="{F491E226-9A8D-48BE-9229-2494ED6B1018}"/>
            </a:ext>
          </a:extLst>
        </xdr:cNvPr>
        <xdr:cNvSpPr txBox="1"/>
      </xdr:nvSpPr>
      <xdr:spPr>
        <a:xfrm>
          <a:off x="1350074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55897</xdr:rowOff>
    </xdr:from>
    <xdr:ext cx="405111" cy="259045"/>
    <xdr:sp macro="" textlink="">
      <xdr:nvSpPr>
        <xdr:cNvPr id="672" name="n_4mainValue【学校施設】&#10;有形固定資産減価償却率">
          <a:extLst>
            <a:ext uri="{FF2B5EF4-FFF2-40B4-BE49-F238E27FC236}">
              <a16:creationId xmlns:a16="http://schemas.microsoft.com/office/drawing/2014/main" id="{570326E3-CFAF-479E-A768-CD5B9B535AA5}"/>
            </a:ext>
          </a:extLst>
        </xdr:cNvPr>
        <xdr:cNvSpPr txBox="1"/>
      </xdr:nvSpPr>
      <xdr:spPr>
        <a:xfrm>
          <a:off x="12611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a:extLst>
            <a:ext uri="{FF2B5EF4-FFF2-40B4-BE49-F238E27FC236}">
              <a16:creationId xmlns:a16="http://schemas.microsoft.com/office/drawing/2014/main" id="{0007ED89-E19D-4C69-A578-368D7CBFD2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a:extLst>
            <a:ext uri="{FF2B5EF4-FFF2-40B4-BE49-F238E27FC236}">
              <a16:creationId xmlns:a16="http://schemas.microsoft.com/office/drawing/2014/main" id="{8E3A433B-E7F2-4F04-B911-A8DB967C504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a:extLst>
            <a:ext uri="{FF2B5EF4-FFF2-40B4-BE49-F238E27FC236}">
              <a16:creationId xmlns:a16="http://schemas.microsoft.com/office/drawing/2014/main" id="{03083E1A-D5F7-4E6E-9F09-3A3CF69BCC3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a:extLst>
            <a:ext uri="{FF2B5EF4-FFF2-40B4-BE49-F238E27FC236}">
              <a16:creationId xmlns:a16="http://schemas.microsoft.com/office/drawing/2014/main" id="{FD082B92-41B4-484B-A171-580D1CC71F4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a:extLst>
            <a:ext uri="{FF2B5EF4-FFF2-40B4-BE49-F238E27FC236}">
              <a16:creationId xmlns:a16="http://schemas.microsoft.com/office/drawing/2014/main" id="{BB97A037-AE02-4EDA-AD69-7C1F1D3D49F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a:extLst>
            <a:ext uri="{FF2B5EF4-FFF2-40B4-BE49-F238E27FC236}">
              <a16:creationId xmlns:a16="http://schemas.microsoft.com/office/drawing/2014/main" id="{4DFBFBA8-D9FE-4C51-9CB8-8B49198EC52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a:extLst>
            <a:ext uri="{FF2B5EF4-FFF2-40B4-BE49-F238E27FC236}">
              <a16:creationId xmlns:a16="http://schemas.microsoft.com/office/drawing/2014/main" id="{BC480E12-332F-4624-942B-4B2E5EB5988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a:extLst>
            <a:ext uri="{FF2B5EF4-FFF2-40B4-BE49-F238E27FC236}">
              <a16:creationId xmlns:a16="http://schemas.microsoft.com/office/drawing/2014/main" id="{EA17667B-6B1A-45B4-A765-678EBC380BB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a:extLst>
            <a:ext uri="{FF2B5EF4-FFF2-40B4-BE49-F238E27FC236}">
              <a16:creationId xmlns:a16="http://schemas.microsoft.com/office/drawing/2014/main" id="{107BB474-AC00-44C2-BE89-2314C33DEFC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a:extLst>
            <a:ext uri="{FF2B5EF4-FFF2-40B4-BE49-F238E27FC236}">
              <a16:creationId xmlns:a16="http://schemas.microsoft.com/office/drawing/2014/main" id="{C29623B3-3C1F-4D31-A2EA-90FFE7219FB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a:extLst>
            <a:ext uri="{FF2B5EF4-FFF2-40B4-BE49-F238E27FC236}">
              <a16:creationId xmlns:a16="http://schemas.microsoft.com/office/drawing/2014/main" id="{0910D584-9D50-4831-AC35-CEF3CC8F1E7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a:extLst>
            <a:ext uri="{FF2B5EF4-FFF2-40B4-BE49-F238E27FC236}">
              <a16:creationId xmlns:a16="http://schemas.microsoft.com/office/drawing/2014/main" id="{CE488A4B-C165-45E3-9C21-E2AB7E84C46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a:extLst>
            <a:ext uri="{FF2B5EF4-FFF2-40B4-BE49-F238E27FC236}">
              <a16:creationId xmlns:a16="http://schemas.microsoft.com/office/drawing/2014/main" id="{DE5DD600-7CDB-4C64-93E3-2403F35CEF7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a:extLst>
            <a:ext uri="{FF2B5EF4-FFF2-40B4-BE49-F238E27FC236}">
              <a16:creationId xmlns:a16="http://schemas.microsoft.com/office/drawing/2014/main" id="{DD970D07-5A12-4E2B-95C6-CF82151DECD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a:extLst>
            <a:ext uri="{FF2B5EF4-FFF2-40B4-BE49-F238E27FC236}">
              <a16:creationId xmlns:a16="http://schemas.microsoft.com/office/drawing/2014/main" id="{C1F46968-02CA-4BFB-BDFB-52E3FA4F017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a:extLst>
            <a:ext uri="{FF2B5EF4-FFF2-40B4-BE49-F238E27FC236}">
              <a16:creationId xmlns:a16="http://schemas.microsoft.com/office/drawing/2014/main" id="{8A50EC20-9572-4656-8079-0AF0F44A67D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a:extLst>
            <a:ext uri="{FF2B5EF4-FFF2-40B4-BE49-F238E27FC236}">
              <a16:creationId xmlns:a16="http://schemas.microsoft.com/office/drawing/2014/main" id="{FF5B621D-891A-4EE0-B622-825C5F0B450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a:extLst>
            <a:ext uri="{FF2B5EF4-FFF2-40B4-BE49-F238E27FC236}">
              <a16:creationId xmlns:a16="http://schemas.microsoft.com/office/drawing/2014/main" id="{0BBE9CB6-547E-4F20-87A7-673810C5E82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a:extLst>
            <a:ext uri="{FF2B5EF4-FFF2-40B4-BE49-F238E27FC236}">
              <a16:creationId xmlns:a16="http://schemas.microsoft.com/office/drawing/2014/main" id="{1A478918-0497-4099-9554-6BBE7DA2607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92" name="テキスト ボックス 691">
          <a:extLst>
            <a:ext uri="{FF2B5EF4-FFF2-40B4-BE49-F238E27FC236}">
              <a16:creationId xmlns:a16="http://schemas.microsoft.com/office/drawing/2014/main" id="{9B029F1F-9338-4365-8B03-994EA15893FA}"/>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8E65C2FB-F95A-4F2B-B060-709D5A9B5FD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4" name="テキスト ボックス 693">
          <a:extLst>
            <a:ext uri="{FF2B5EF4-FFF2-40B4-BE49-F238E27FC236}">
              <a16:creationId xmlns:a16="http://schemas.microsoft.com/office/drawing/2014/main" id="{82744F3F-65E5-4649-9D6B-37D0E1F7719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a:extLst>
            <a:ext uri="{FF2B5EF4-FFF2-40B4-BE49-F238E27FC236}">
              <a16:creationId xmlns:a16="http://schemas.microsoft.com/office/drawing/2014/main" id="{35893106-3C5F-4333-8AEB-AE3DA27FEE6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696" name="直線コネクタ 695">
          <a:extLst>
            <a:ext uri="{FF2B5EF4-FFF2-40B4-BE49-F238E27FC236}">
              <a16:creationId xmlns:a16="http://schemas.microsoft.com/office/drawing/2014/main" id="{5D3BE50E-C5A4-4057-908B-F8C0E6C69EDC}"/>
            </a:ext>
          </a:extLst>
        </xdr:cNvPr>
        <xdr:cNvCxnSpPr/>
      </xdr:nvCxnSpPr>
      <xdr:spPr>
        <a:xfrm flipV="1">
          <a:off x="22160864" y="9640697"/>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697" name="【学校施設】&#10;一人当たり面積最小値テキスト">
          <a:extLst>
            <a:ext uri="{FF2B5EF4-FFF2-40B4-BE49-F238E27FC236}">
              <a16:creationId xmlns:a16="http://schemas.microsoft.com/office/drawing/2014/main" id="{91B34E0E-B841-41E8-98B5-70B0371F8B1A}"/>
            </a:ext>
          </a:extLst>
        </xdr:cNvPr>
        <xdr:cNvSpPr txBox="1"/>
      </xdr:nvSpPr>
      <xdr:spPr>
        <a:xfrm>
          <a:off x="2219960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698" name="直線コネクタ 697">
          <a:extLst>
            <a:ext uri="{FF2B5EF4-FFF2-40B4-BE49-F238E27FC236}">
              <a16:creationId xmlns:a16="http://schemas.microsoft.com/office/drawing/2014/main" id="{AF54FD8D-EBD0-436C-93A4-FF0939CC47A1}"/>
            </a:ext>
          </a:extLst>
        </xdr:cNvPr>
        <xdr:cNvCxnSpPr/>
      </xdr:nvCxnSpPr>
      <xdr:spPr>
        <a:xfrm>
          <a:off x="22072600" y="1095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699" name="【学校施設】&#10;一人当たり面積最大値テキスト">
          <a:extLst>
            <a:ext uri="{FF2B5EF4-FFF2-40B4-BE49-F238E27FC236}">
              <a16:creationId xmlns:a16="http://schemas.microsoft.com/office/drawing/2014/main" id="{FA92230E-7450-435C-A286-4F64A6ECACD7}"/>
            </a:ext>
          </a:extLst>
        </xdr:cNvPr>
        <xdr:cNvSpPr txBox="1"/>
      </xdr:nvSpPr>
      <xdr:spPr>
        <a:xfrm>
          <a:off x="22199600" y="94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700" name="直線コネクタ 699">
          <a:extLst>
            <a:ext uri="{FF2B5EF4-FFF2-40B4-BE49-F238E27FC236}">
              <a16:creationId xmlns:a16="http://schemas.microsoft.com/office/drawing/2014/main" id="{C5BA198C-2A6C-46C3-89D1-73A7A934C749}"/>
            </a:ext>
          </a:extLst>
        </xdr:cNvPr>
        <xdr:cNvCxnSpPr/>
      </xdr:nvCxnSpPr>
      <xdr:spPr>
        <a:xfrm>
          <a:off x="22072600" y="964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701" name="【学校施設】&#10;一人当たり面積平均値テキスト">
          <a:extLst>
            <a:ext uri="{FF2B5EF4-FFF2-40B4-BE49-F238E27FC236}">
              <a16:creationId xmlns:a16="http://schemas.microsoft.com/office/drawing/2014/main" id="{0885091A-2017-4CAA-A6A8-E020842ECDF0}"/>
            </a:ext>
          </a:extLst>
        </xdr:cNvPr>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702" name="フローチャート: 判断 701">
          <a:extLst>
            <a:ext uri="{FF2B5EF4-FFF2-40B4-BE49-F238E27FC236}">
              <a16:creationId xmlns:a16="http://schemas.microsoft.com/office/drawing/2014/main" id="{BE9EAD99-0799-4A50-9E10-6F42D9592F2A}"/>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703" name="フローチャート: 判断 702">
          <a:extLst>
            <a:ext uri="{FF2B5EF4-FFF2-40B4-BE49-F238E27FC236}">
              <a16:creationId xmlns:a16="http://schemas.microsoft.com/office/drawing/2014/main" id="{38954F2E-B4A8-44A2-8FA6-1D7C79EB9CFD}"/>
            </a:ext>
          </a:extLst>
        </xdr:cNvPr>
        <xdr:cNvSpPr/>
      </xdr:nvSpPr>
      <xdr:spPr>
        <a:xfrm>
          <a:off x="21272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704" name="フローチャート: 判断 703">
          <a:extLst>
            <a:ext uri="{FF2B5EF4-FFF2-40B4-BE49-F238E27FC236}">
              <a16:creationId xmlns:a16="http://schemas.microsoft.com/office/drawing/2014/main" id="{6A6EC8F5-9764-42D3-BF89-1EE7F7F41433}"/>
            </a:ext>
          </a:extLst>
        </xdr:cNvPr>
        <xdr:cNvSpPr/>
      </xdr:nvSpPr>
      <xdr:spPr>
        <a:xfrm>
          <a:off x="20383500" y="105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705" name="フローチャート: 判断 704">
          <a:extLst>
            <a:ext uri="{FF2B5EF4-FFF2-40B4-BE49-F238E27FC236}">
              <a16:creationId xmlns:a16="http://schemas.microsoft.com/office/drawing/2014/main" id="{1E681551-B9A4-47CB-B398-6B17AECCDB65}"/>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71247</xdr:rowOff>
    </xdr:from>
    <xdr:to>
      <xdr:col>98</xdr:col>
      <xdr:colOff>38100</xdr:colOff>
      <xdr:row>62</xdr:row>
      <xdr:rowOff>1397</xdr:rowOff>
    </xdr:to>
    <xdr:sp macro="" textlink="">
      <xdr:nvSpPr>
        <xdr:cNvPr id="706" name="フローチャート: 判断 705">
          <a:extLst>
            <a:ext uri="{FF2B5EF4-FFF2-40B4-BE49-F238E27FC236}">
              <a16:creationId xmlns:a16="http://schemas.microsoft.com/office/drawing/2014/main" id="{2EDBBC83-F420-490E-A138-E1D359C86CFA}"/>
            </a:ext>
          </a:extLst>
        </xdr:cNvPr>
        <xdr:cNvSpPr/>
      </xdr:nvSpPr>
      <xdr:spPr>
        <a:xfrm>
          <a:off x="18605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E5568F1B-F7B1-4620-82B6-3896FBACAE8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280FC3B6-4896-42E7-8AAC-4052ACA1942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BAB64211-75E1-4436-96B5-82070BB7F63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6DB67C95-2D4D-4019-9A79-9AC5A310CD9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CA68ACF8-7F51-44DA-8097-F6B1ACC5016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xdr:rowOff>
    </xdr:from>
    <xdr:to>
      <xdr:col>116</xdr:col>
      <xdr:colOff>114300</xdr:colOff>
      <xdr:row>58</xdr:row>
      <xdr:rowOff>102489</xdr:rowOff>
    </xdr:to>
    <xdr:sp macro="" textlink="">
      <xdr:nvSpPr>
        <xdr:cNvPr id="712" name="楕円 711">
          <a:extLst>
            <a:ext uri="{FF2B5EF4-FFF2-40B4-BE49-F238E27FC236}">
              <a16:creationId xmlns:a16="http://schemas.microsoft.com/office/drawing/2014/main" id="{C71C6AAF-B2DC-4FE9-AC54-D4F34C550B7D}"/>
            </a:ext>
          </a:extLst>
        </xdr:cNvPr>
        <xdr:cNvSpPr/>
      </xdr:nvSpPr>
      <xdr:spPr>
        <a:xfrm>
          <a:off x="22110700" y="99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23766</xdr:rowOff>
    </xdr:from>
    <xdr:ext cx="469744" cy="259045"/>
    <xdr:sp macro="" textlink="">
      <xdr:nvSpPr>
        <xdr:cNvPr id="713" name="【学校施設】&#10;一人当たり面積該当値テキスト">
          <a:extLst>
            <a:ext uri="{FF2B5EF4-FFF2-40B4-BE49-F238E27FC236}">
              <a16:creationId xmlns:a16="http://schemas.microsoft.com/office/drawing/2014/main" id="{EACEC8EC-75DF-4089-A980-6B60D51F9513}"/>
            </a:ext>
          </a:extLst>
        </xdr:cNvPr>
        <xdr:cNvSpPr txBox="1"/>
      </xdr:nvSpPr>
      <xdr:spPr>
        <a:xfrm>
          <a:off x="22199600" y="979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143256</xdr:rowOff>
    </xdr:from>
    <xdr:to>
      <xdr:col>112</xdr:col>
      <xdr:colOff>38100</xdr:colOff>
      <xdr:row>58</xdr:row>
      <xdr:rowOff>73406</xdr:rowOff>
    </xdr:to>
    <xdr:sp macro="" textlink="">
      <xdr:nvSpPr>
        <xdr:cNvPr id="714" name="楕円 713">
          <a:extLst>
            <a:ext uri="{FF2B5EF4-FFF2-40B4-BE49-F238E27FC236}">
              <a16:creationId xmlns:a16="http://schemas.microsoft.com/office/drawing/2014/main" id="{EE46EC22-30C0-4AB3-A43C-A2B1157ACC1E}"/>
            </a:ext>
          </a:extLst>
        </xdr:cNvPr>
        <xdr:cNvSpPr/>
      </xdr:nvSpPr>
      <xdr:spPr>
        <a:xfrm>
          <a:off x="21272500" y="991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22606</xdr:rowOff>
    </xdr:from>
    <xdr:to>
      <xdr:col>116</xdr:col>
      <xdr:colOff>63500</xdr:colOff>
      <xdr:row>58</xdr:row>
      <xdr:rowOff>51689</xdr:rowOff>
    </xdr:to>
    <xdr:cxnSp macro="">
      <xdr:nvCxnSpPr>
        <xdr:cNvPr id="715" name="直線コネクタ 714">
          <a:extLst>
            <a:ext uri="{FF2B5EF4-FFF2-40B4-BE49-F238E27FC236}">
              <a16:creationId xmlns:a16="http://schemas.microsoft.com/office/drawing/2014/main" id="{E80CF807-9A63-451F-B155-338C56132B0D}"/>
            </a:ext>
          </a:extLst>
        </xdr:cNvPr>
        <xdr:cNvCxnSpPr/>
      </xdr:nvCxnSpPr>
      <xdr:spPr>
        <a:xfrm>
          <a:off x="21323300" y="9966706"/>
          <a:ext cx="838200" cy="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8382</xdr:rowOff>
    </xdr:from>
    <xdr:to>
      <xdr:col>107</xdr:col>
      <xdr:colOff>101600</xdr:colOff>
      <xdr:row>58</xdr:row>
      <xdr:rowOff>109982</xdr:rowOff>
    </xdr:to>
    <xdr:sp macro="" textlink="">
      <xdr:nvSpPr>
        <xdr:cNvPr id="716" name="楕円 715">
          <a:extLst>
            <a:ext uri="{FF2B5EF4-FFF2-40B4-BE49-F238E27FC236}">
              <a16:creationId xmlns:a16="http://schemas.microsoft.com/office/drawing/2014/main" id="{CEEBBAF7-0DEF-4F24-9789-88718CF05348}"/>
            </a:ext>
          </a:extLst>
        </xdr:cNvPr>
        <xdr:cNvSpPr/>
      </xdr:nvSpPr>
      <xdr:spPr>
        <a:xfrm>
          <a:off x="20383500" y="995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22606</xdr:rowOff>
    </xdr:from>
    <xdr:to>
      <xdr:col>111</xdr:col>
      <xdr:colOff>177800</xdr:colOff>
      <xdr:row>58</xdr:row>
      <xdr:rowOff>59182</xdr:rowOff>
    </xdr:to>
    <xdr:cxnSp macro="">
      <xdr:nvCxnSpPr>
        <xdr:cNvPr id="717" name="直線コネクタ 716">
          <a:extLst>
            <a:ext uri="{FF2B5EF4-FFF2-40B4-BE49-F238E27FC236}">
              <a16:creationId xmlns:a16="http://schemas.microsoft.com/office/drawing/2014/main" id="{76F3AADB-9CCC-45D0-9CD2-59E1BCFE3569}"/>
            </a:ext>
          </a:extLst>
        </xdr:cNvPr>
        <xdr:cNvCxnSpPr/>
      </xdr:nvCxnSpPr>
      <xdr:spPr>
        <a:xfrm flipV="1">
          <a:off x="20434300" y="996670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19558</xdr:rowOff>
    </xdr:from>
    <xdr:to>
      <xdr:col>102</xdr:col>
      <xdr:colOff>165100</xdr:colOff>
      <xdr:row>58</xdr:row>
      <xdr:rowOff>121158</xdr:rowOff>
    </xdr:to>
    <xdr:sp macro="" textlink="">
      <xdr:nvSpPr>
        <xdr:cNvPr id="718" name="楕円 717">
          <a:extLst>
            <a:ext uri="{FF2B5EF4-FFF2-40B4-BE49-F238E27FC236}">
              <a16:creationId xmlns:a16="http://schemas.microsoft.com/office/drawing/2014/main" id="{5880437D-7FF1-485D-86A8-243A9C67198A}"/>
            </a:ext>
          </a:extLst>
        </xdr:cNvPr>
        <xdr:cNvSpPr/>
      </xdr:nvSpPr>
      <xdr:spPr>
        <a:xfrm>
          <a:off x="19494500" y="996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59182</xdr:rowOff>
    </xdr:from>
    <xdr:to>
      <xdr:col>107</xdr:col>
      <xdr:colOff>50800</xdr:colOff>
      <xdr:row>58</xdr:row>
      <xdr:rowOff>70358</xdr:rowOff>
    </xdr:to>
    <xdr:cxnSp macro="">
      <xdr:nvCxnSpPr>
        <xdr:cNvPr id="719" name="直線コネクタ 718">
          <a:extLst>
            <a:ext uri="{FF2B5EF4-FFF2-40B4-BE49-F238E27FC236}">
              <a16:creationId xmlns:a16="http://schemas.microsoft.com/office/drawing/2014/main" id="{0E1BED26-3BC4-4D9B-9051-48A984D118C1}"/>
            </a:ext>
          </a:extLst>
        </xdr:cNvPr>
        <xdr:cNvCxnSpPr/>
      </xdr:nvCxnSpPr>
      <xdr:spPr>
        <a:xfrm flipV="1">
          <a:off x="19545300" y="10003282"/>
          <a:ext cx="8890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58166</xdr:rowOff>
    </xdr:from>
    <xdr:to>
      <xdr:col>98</xdr:col>
      <xdr:colOff>38100</xdr:colOff>
      <xdr:row>58</xdr:row>
      <xdr:rowOff>159766</xdr:rowOff>
    </xdr:to>
    <xdr:sp macro="" textlink="">
      <xdr:nvSpPr>
        <xdr:cNvPr id="720" name="楕円 719">
          <a:extLst>
            <a:ext uri="{FF2B5EF4-FFF2-40B4-BE49-F238E27FC236}">
              <a16:creationId xmlns:a16="http://schemas.microsoft.com/office/drawing/2014/main" id="{BAF1BBF2-C976-4A82-BBB6-55D1EFF5077D}"/>
            </a:ext>
          </a:extLst>
        </xdr:cNvPr>
        <xdr:cNvSpPr/>
      </xdr:nvSpPr>
      <xdr:spPr>
        <a:xfrm>
          <a:off x="18605500" y="100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70358</xdr:rowOff>
    </xdr:from>
    <xdr:to>
      <xdr:col>102</xdr:col>
      <xdr:colOff>114300</xdr:colOff>
      <xdr:row>58</xdr:row>
      <xdr:rowOff>108966</xdr:rowOff>
    </xdr:to>
    <xdr:cxnSp macro="">
      <xdr:nvCxnSpPr>
        <xdr:cNvPr id="721" name="直線コネクタ 720">
          <a:extLst>
            <a:ext uri="{FF2B5EF4-FFF2-40B4-BE49-F238E27FC236}">
              <a16:creationId xmlns:a16="http://schemas.microsoft.com/office/drawing/2014/main" id="{6547EB04-F407-4089-AEE6-61FCC9D98C3F}"/>
            </a:ext>
          </a:extLst>
        </xdr:cNvPr>
        <xdr:cNvCxnSpPr/>
      </xdr:nvCxnSpPr>
      <xdr:spPr>
        <a:xfrm flipV="1">
          <a:off x="18656300" y="1001445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25925</xdr:rowOff>
    </xdr:from>
    <xdr:ext cx="469744" cy="259045"/>
    <xdr:sp macro="" textlink="">
      <xdr:nvSpPr>
        <xdr:cNvPr id="722" name="n_1aveValue【学校施設】&#10;一人当たり面積">
          <a:extLst>
            <a:ext uri="{FF2B5EF4-FFF2-40B4-BE49-F238E27FC236}">
              <a16:creationId xmlns:a16="http://schemas.microsoft.com/office/drawing/2014/main" id="{24FF0DEB-2947-40A8-A7E8-C41EFBA1BF69}"/>
            </a:ext>
          </a:extLst>
        </xdr:cNvPr>
        <xdr:cNvSpPr txBox="1"/>
      </xdr:nvSpPr>
      <xdr:spPr>
        <a:xfrm>
          <a:off x="2107572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39514</xdr:rowOff>
    </xdr:from>
    <xdr:ext cx="469744" cy="259045"/>
    <xdr:sp macro="" textlink="">
      <xdr:nvSpPr>
        <xdr:cNvPr id="723" name="n_2aveValue【学校施設】&#10;一人当たり面積">
          <a:extLst>
            <a:ext uri="{FF2B5EF4-FFF2-40B4-BE49-F238E27FC236}">
              <a16:creationId xmlns:a16="http://schemas.microsoft.com/office/drawing/2014/main" id="{43819EF6-FFA2-430F-AB2A-7901F942096A}"/>
            </a:ext>
          </a:extLst>
        </xdr:cNvPr>
        <xdr:cNvSpPr txBox="1"/>
      </xdr:nvSpPr>
      <xdr:spPr>
        <a:xfrm>
          <a:off x="20199427" y="1066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724" name="n_3aveValue【学校施設】&#10;一人当たり面積">
          <a:extLst>
            <a:ext uri="{FF2B5EF4-FFF2-40B4-BE49-F238E27FC236}">
              <a16:creationId xmlns:a16="http://schemas.microsoft.com/office/drawing/2014/main" id="{C985702D-9143-4C0F-B2D2-D10C862FC17B}"/>
            </a:ext>
          </a:extLst>
        </xdr:cNvPr>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163974</xdr:rowOff>
    </xdr:from>
    <xdr:ext cx="469744" cy="259045"/>
    <xdr:sp macro="" textlink="">
      <xdr:nvSpPr>
        <xdr:cNvPr id="725" name="n_4aveValue【学校施設】&#10;一人当たり面積">
          <a:extLst>
            <a:ext uri="{FF2B5EF4-FFF2-40B4-BE49-F238E27FC236}">
              <a16:creationId xmlns:a16="http://schemas.microsoft.com/office/drawing/2014/main" id="{F61EF587-A679-4522-919A-99C5A79A86F9}"/>
            </a:ext>
          </a:extLst>
        </xdr:cNvPr>
        <xdr:cNvSpPr txBox="1"/>
      </xdr:nvSpPr>
      <xdr:spPr>
        <a:xfrm>
          <a:off x="18421427" y="1062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89933</xdr:rowOff>
    </xdr:from>
    <xdr:ext cx="469744" cy="259045"/>
    <xdr:sp macro="" textlink="">
      <xdr:nvSpPr>
        <xdr:cNvPr id="726" name="n_1mainValue【学校施設】&#10;一人当たり面積">
          <a:extLst>
            <a:ext uri="{FF2B5EF4-FFF2-40B4-BE49-F238E27FC236}">
              <a16:creationId xmlns:a16="http://schemas.microsoft.com/office/drawing/2014/main" id="{D1121C01-307C-4E01-B868-6C3A8D3BBF9C}"/>
            </a:ext>
          </a:extLst>
        </xdr:cNvPr>
        <xdr:cNvSpPr txBox="1"/>
      </xdr:nvSpPr>
      <xdr:spPr>
        <a:xfrm>
          <a:off x="21075727" y="969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126509</xdr:rowOff>
    </xdr:from>
    <xdr:ext cx="469744" cy="259045"/>
    <xdr:sp macro="" textlink="">
      <xdr:nvSpPr>
        <xdr:cNvPr id="727" name="n_2mainValue【学校施設】&#10;一人当たり面積">
          <a:extLst>
            <a:ext uri="{FF2B5EF4-FFF2-40B4-BE49-F238E27FC236}">
              <a16:creationId xmlns:a16="http://schemas.microsoft.com/office/drawing/2014/main" id="{935582E6-1AC4-48A7-821B-3BCD92F5B92B}"/>
            </a:ext>
          </a:extLst>
        </xdr:cNvPr>
        <xdr:cNvSpPr txBox="1"/>
      </xdr:nvSpPr>
      <xdr:spPr>
        <a:xfrm>
          <a:off x="20199427" y="972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137685</xdr:rowOff>
    </xdr:from>
    <xdr:ext cx="469744" cy="259045"/>
    <xdr:sp macro="" textlink="">
      <xdr:nvSpPr>
        <xdr:cNvPr id="728" name="n_3mainValue【学校施設】&#10;一人当たり面積">
          <a:extLst>
            <a:ext uri="{FF2B5EF4-FFF2-40B4-BE49-F238E27FC236}">
              <a16:creationId xmlns:a16="http://schemas.microsoft.com/office/drawing/2014/main" id="{BDA8EEB6-71C5-4F30-AF3D-89F2B73E7176}"/>
            </a:ext>
          </a:extLst>
        </xdr:cNvPr>
        <xdr:cNvSpPr txBox="1"/>
      </xdr:nvSpPr>
      <xdr:spPr>
        <a:xfrm>
          <a:off x="19310427" y="973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4843</xdr:rowOff>
    </xdr:from>
    <xdr:ext cx="469744" cy="259045"/>
    <xdr:sp macro="" textlink="">
      <xdr:nvSpPr>
        <xdr:cNvPr id="729" name="n_4mainValue【学校施設】&#10;一人当たり面積">
          <a:extLst>
            <a:ext uri="{FF2B5EF4-FFF2-40B4-BE49-F238E27FC236}">
              <a16:creationId xmlns:a16="http://schemas.microsoft.com/office/drawing/2014/main" id="{6E5A45C9-F283-4633-890B-539B70D0ABE7}"/>
            </a:ext>
          </a:extLst>
        </xdr:cNvPr>
        <xdr:cNvSpPr txBox="1"/>
      </xdr:nvSpPr>
      <xdr:spPr>
        <a:xfrm>
          <a:off x="18421427" y="977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7643F6B7-B08A-47F9-BC04-8DD857DC8A2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C8C29077-6CEF-48A6-A03C-1B55D5AA864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EBF8865A-4474-4B82-AEBD-C0355937DFC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DDD1F5CF-301C-4B54-9AD9-AF292D0170A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68E9F4AE-3384-4437-A6AA-2F58D07FEA8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6EFFBECD-9685-4AD3-B40C-3867CF7745B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47BD44C1-D548-4322-A102-3732168DA6A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E4D9192E-D14B-405E-8A30-719F0B31721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a:extLst>
            <a:ext uri="{FF2B5EF4-FFF2-40B4-BE49-F238E27FC236}">
              <a16:creationId xmlns:a16="http://schemas.microsoft.com/office/drawing/2014/main" id="{114EB63A-BA62-4666-AC14-CA253A81BB7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a:extLst>
            <a:ext uri="{FF2B5EF4-FFF2-40B4-BE49-F238E27FC236}">
              <a16:creationId xmlns:a16="http://schemas.microsoft.com/office/drawing/2014/main" id="{4DBCBAB9-ADF5-4EF8-AE40-41D68F509CE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a:extLst>
            <a:ext uri="{FF2B5EF4-FFF2-40B4-BE49-F238E27FC236}">
              <a16:creationId xmlns:a16="http://schemas.microsoft.com/office/drawing/2014/main" id="{B21A3F66-1E8C-41C6-86E4-5BD6218FB28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a:extLst>
            <a:ext uri="{FF2B5EF4-FFF2-40B4-BE49-F238E27FC236}">
              <a16:creationId xmlns:a16="http://schemas.microsoft.com/office/drawing/2014/main" id="{9C5890F8-FEBF-4EFD-A56A-46B9C2CAB8B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a:extLst>
            <a:ext uri="{FF2B5EF4-FFF2-40B4-BE49-F238E27FC236}">
              <a16:creationId xmlns:a16="http://schemas.microsoft.com/office/drawing/2014/main" id="{D008F9C4-2629-4A8F-BB0B-8FDB3C81B36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a:extLst>
            <a:ext uri="{FF2B5EF4-FFF2-40B4-BE49-F238E27FC236}">
              <a16:creationId xmlns:a16="http://schemas.microsoft.com/office/drawing/2014/main" id="{712B6AB5-8FF8-4222-87E1-E24CE12C758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a:extLst>
            <a:ext uri="{FF2B5EF4-FFF2-40B4-BE49-F238E27FC236}">
              <a16:creationId xmlns:a16="http://schemas.microsoft.com/office/drawing/2014/main" id="{7AEDC18D-15B0-4B03-BBCA-024C474D753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a:extLst>
            <a:ext uri="{FF2B5EF4-FFF2-40B4-BE49-F238E27FC236}">
              <a16:creationId xmlns:a16="http://schemas.microsoft.com/office/drawing/2014/main" id="{43F48FEA-E8AD-48D4-97CD-0900ACDE7E6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55634372-450E-40B1-A78A-6ED475A9E5C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1A3B0BB0-7AB2-458A-B733-952CD579F0C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1D68137A-5DFB-4957-AF6C-ED39E16CAD1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24CD1B8F-8B92-40DF-A55B-0CD0521BE2A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9AF70764-E79E-40F3-AC53-9AD67023F69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D8D0D56A-CFB0-412C-9FD4-58503624D99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CAEF6D63-E8FD-4E02-8045-C06A2DAE87A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562164C1-83A7-4357-B02E-3F595933A03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a:extLst>
            <a:ext uri="{FF2B5EF4-FFF2-40B4-BE49-F238E27FC236}">
              <a16:creationId xmlns:a16="http://schemas.microsoft.com/office/drawing/2014/main" id="{A0DBDB3C-5AA5-4CC4-BA06-80F709E2B0C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a:extLst>
            <a:ext uri="{FF2B5EF4-FFF2-40B4-BE49-F238E27FC236}">
              <a16:creationId xmlns:a16="http://schemas.microsoft.com/office/drawing/2014/main" id="{3F311EA4-670C-4202-8BCA-06F086FBDB1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3971065E-DFD4-49B3-A248-57EC5CDF66B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a:extLst>
            <a:ext uri="{FF2B5EF4-FFF2-40B4-BE49-F238E27FC236}">
              <a16:creationId xmlns:a16="http://schemas.microsoft.com/office/drawing/2014/main" id="{C1FC460C-5A89-422C-B6E8-642D52E9A24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74E03E78-9FAD-4D02-9F46-6942089068B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a:extLst>
            <a:ext uri="{FF2B5EF4-FFF2-40B4-BE49-F238E27FC236}">
              <a16:creationId xmlns:a16="http://schemas.microsoft.com/office/drawing/2014/main" id="{326E4D6A-38D8-484C-AE7D-1ABFA36ED1A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a:extLst>
            <a:ext uri="{FF2B5EF4-FFF2-40B4-BE49-F238E27FC236}">
              <a16:creationId xmlns:a16="http://schemas.microsoft.com/office/drawing/2014/main" id="{F6F9741C-FA6F-434F-B45D-9EEE6C07672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a:extLst>
            <a:ext uri="{FF2B5EF4-FFF2-40B4-BE49-F238E27FC236}">
              <a16:creationId xmlns:a16="http://schemas.microsoft.com/office/drawing/2014/main" id="{60D4C90C-3FDA-4FA7-8A36-1C06B8C1059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a:extLst>
            <a:ext uri="{FF2B5EF4-FFF2-40B4-BE49-F238E27FC236}">
              <a16:creationId xmlns:a16="http://schemas.microsoft.com/office/drawing/2014/main" id="{F702FEE8-E1CF-45A9-B280-207A9BFCBED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a:extLst>
            <a:ext uri="{FF2B5EF4-FFF2-40B4-BE49-F238E27FC236}">
              <a16:creationId xmlns:a16="http://schemas.microsoft.com/office/drawing/2014/main" id="{0CA43C9D-7524-48E5-B42D-ED12A5B533C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a:extLst>
            <a:ext uri="{FF2B5EF4-FFF2-40B4-BE49-F238E27FC236}">
              <a16:creationId xmlns:a16="http://schemas.microsoft.com/office/drawing/2014/main" id="{E1CF28D2-40E3-4BD8-AFA9-D8CE26AEB8B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a:extLst>
            <a:ext uri="{FF2B5EF4-FFF2-40B4-BE49-F238E27FC236}">
              <a16:creationId xmlns:a16="http://schemas.microsoft.com/office/drawing/2014/main" id="{AB1355D4-41F2-4E36-9C36-FA45CFDDE10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a:extLst>
            <a:ext uri="{FF2B5EF4-FFF2-40B4-BE49-F238E27FC236}">
              <a16:creationId xmlns:a16="http://schemas.microsoft.com/office/drawing/2014/main" id="{7C8F0573-DC09-4EBC-81B1-A1120257BE3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a:extLst>
            <a:ext uri="{FF2B5EF4-FFF2-40B4-BE49-F238E27FC236}">
              <a16:creationId xmlns:a16="http://schemas.microsoft.com/office/drawing/2014/main" id="{526605FB-598C-44A4-833C-4F67A822759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a:extLst>
            <a:ext uri="{FF2B5EF4-FFF2-40B4-BE49-F238E27FC236}">
              <a16:creationId xmlns:a16="http://schemas.microsoft.com/office/drawing/2014/main" id="{077A7263-7F89-4F68-AEEE-B3AEF181541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0AAB500A-9724-411A-A765-161B1EB6C11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公民館】&#10;有形固定資産減価償却率グラフ枠">
          <a:extLst>
            <a:ext uri="{FF2B5EF4-FFF2-40B4-BE49-F238E27FC236}">
              <a16:creationId xmlns:a16="http://schemas.microsoft.com/office/drawing/2014/main" id="{314A6D71-A24A-41F8-B798-1E434F24C6B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771" name="直線コネクタ 770">
          <a:extLst>
            <a:ext uri="{FF2B5EF4-FFF2-40B4-BE49-F238E27FC236}">
              <a16:creationId xmlns:a16="http://schemas.microsoft.com/office/drawing/2014/main" id="{F7D1C536-43A9-478A-8078-30BBB2AB66A8}"/>
            </a:ext>
          </a:extLst>
        </xdr:cNvPr>
        <xdr:cNvCxnSpPr/>
      </xdr:nvCxnSpPr>
      <xdr:spPr>
        <a:xfrm flipV="1">
          <a:off x="16318864" y="1721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2" name="【公民館】&#10;有形固定資産減価償却率最小値テキスト">
          <a:extLst>
            <a:ext uri="{FF2B5EF4-FFF2-40B4-BE49-F238E27FC236}">
              <a16:creationId xmlns:a16="http://schemas.microsoft.com/office/drawing/2014/main" id="{022002C0-6C92-4F6B-8171-A4B2ED09973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3" name="直線コネクタ 772">
          <a:extLst>
            <a:ext uri="{FF2B5EF4-FFF2-40B4-BE49-F238E27FC236}">
              <a16:creationId xmlns:a16="http://schemas.microsoft.com/office/drawing/2014/main" id="{20EB1AF7-A03A-4950-8FD9-D10FB1FD5D3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774" name="【公民館】&#10;有形固定資産減価償却率最大値テキスト">
          <a:extLst>
            <a:ext uri="{FF2B5EF4-FFF2-40B4-BE49-F238E27FC236}">
              <a16:creationId xmlns:a16="http://schemas.microsoft.com/office/drawing/2014/main" id="{C8C9A6F4-79E6-49AD-8F48-717397B17F81}"/>
            </a:ext>
          </a:extLst>
        </xdr:cNvPr>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775" name="直線コネクタ 774">
          <a:extLst>
            <a:ext uri="{FF2B5EF4-FFF2-40B4-BE49-F238E27FC236}">
              <a16:creationId xmlns:a16="http://schemas.microsoft.com/office/drawing/2014/main" id="{16801D05-DBBA-4741-9EA3-47995854BE5D}"/>
            </a:ext>
          </a:extLst>
        </xdr:cNvPr>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20156</xdr:rowOff>
    </xdr:from>
    <xdr:ext cx="405111" cy="259045"/>
    <xdr:sp macro="" textlink="">
      <xdr:nvSpPr>
        <xdr:cNvPr id="776" name="【公民館】&#10;有形固定資産減価償却率平均値テキスト">
          <a:extLst>
            <a:ext uri="{FF2B5EF4-FFF2-40B4-BE49-F238E27FC236}">
              <a16:creationId xmlns:a16="http://schemas.microsoft.com/office/drawing/2014/main" id="{1701B892-0F1C-4949-821B-8C0A4F1658FD}"/>
            </a:ext>
          </a:extLst>
        </xdr:cNvPr>
        <xdr:cNvSpPr txBox="1"/>
      </xdr:nvSpPr>
      <xdr:spPr>
        <a:xfrm>
          <a:off x="16357600" y="181938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777" name="フローチャート: 判断 776">
          <a:extLst>
            <a:ext uri="{FF2B5EF4-FFF2-40B4-BE49-F238E27FC236}">
              <a16:creationId xmlns:a16="http://schemas.microsoft.com/office/drawing/2014/main" id="{84A00882-C9DE-4898-86E8-69895EB25B81}"/>
            </a:ext>
          </a:extLst>
        </xdr:cNvPr>
        <xdr:cNvSpPr/>
      </xdr:nvSpPr>
      <xdr:spPr>
        <a:xfrm>
          <a:off x="16268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778" name="フローチャート: 判断 777">
          <a:extLst>
            <a:ext uri="{FF2B5EF4-FFF2-40B4-BE49-F238E27FC236}">
              <a16:creationId xmlns:a16="http://schemas.microsoft.com/office/drawing/2014/main" id="{E9B97EE6-A986-4B77-BDBD-F44552F7B7E6}"/>
            </a:ext>
          </a:extLst>
        </xdr:cNvPr>
        <xdr:cNvSpPr/>
      </xdr:nvSpPr>
      <xdr:spPr>
        <a:xfrm>
          <a:off x="15430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779" name="フローチャート: 判断 778">
          <a:extLst>
            <a:ext uri="{FF2B5EF4-FFF2-40B4-BE49-F238E27FC236}">
              <a16:creationId xmlns:a16="http://schemas.microsoft.com/office/drawing/2014/main" id="{5087DE53-B899-482A-85DC-1A5160F22081}"/>
            </a:ext>
          </a:extLst>
        </xdr:cNvPr>
        <xdr:cNvSpPr/>
      </xdr:nvSpPr>
      <xdr:spPr>
        <a:xfrm>
          <a:off x="14541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780" name="フローチャート: 判断 779">
          <a:extLst>
            <a:ext uri="{FF2B5EF4-FFF2-40B4-BE49-F238E27FC236}">
              <a16:creationId xmlns:a16="http://schemas.microsoft.com/office/drawing/2014/main" id="{AC409FA5-0F7E-4C3F-9232-96CF9E07FF16}"/>
            </a:ext>
          </a:extLst>
        </xdr:cNvPr>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781" name="フローチャート: 判断 780">
          <a:extLst>
            <a:ext uri="{FF2B5EF4-FFF2-40B4-BE49-F238E27FC236}">
              <a16:creationId xmlns:a16="http://schemas.microsoft.com/office/drawing/2014/main" id="{DABA87CF-52CE-44EE-AB0C-9220EBBA6696}"/>
            </a:ext>
          </a:extLst>
        </xdr:cNvPr>
        <xdr:cNvSpPr/>
      </xdr:nvSpPr>
      <xdr:spPr>
        <a:xfrm>
          <a:off x="1276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43655352-11E0-499B-B61E-CE22F8034A5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FA1C94AC-1F73-457D-8A21-C5482585C68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FA3722B5-550D-4410-9741-3763852CB67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2A644B95-DB09-4700-8D95-0C68B054388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721F87CF-0C14-4150-984A-8A0C1EBE18E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17236</xdr:rowOff>
    </xdr:from>
    <xdr:to>
      <xdr:col>85</xdr:col>
      <xdr:colOff>177800</xdr:colOff>
      <xdr:row>103</xdr:row>
      <xdr:rowOff>118836</xdr:rowOff>
    </xdr:to>
    <xdr:sp macro="" textlink="">
      <xdr:nvSpPr>
        <xdr:cNvPr id="787" name="楕円 786">
          <a:extLst>
            <a:ext uri="{FF2B5EF4-FFF2-40B4-BE49-F238E27FC236}">
              <a16:creationId xmlns:a16="http://schemas.microsoft.com/office/drawing/2014/main" id="{F6C67AC7-C89C-4D21-99E3-D112A2C4EF40}"/>
            </a:ext>
          </a:extLst>
        </xdr:cNvPr>
        <xdr:cNvSpPr/>
      </xdr:nvSpPr>
      <xdr:spPr>
        <a:xfrm>
          <a:off x="162687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40113</xdr:rowOff>
    </xdr:from>
    <xdr:ext cx="405111" cy="259045"/>
    <xdr:sp macro="" textlink="">
      <xdr:nvSpPr>
        <xdr:cNvPr id="788" name="【公民館】&#10;有形固定資産減価償却率該当値テキスト">
          <a:extLst>
            <a:ext uri="{FF2B5EF4-FFF2-40B4-BE49-F238E27FC236}">
              <a16:creationId xmlns:a16="http://schemas.microsoft.com/office/drawing/2014/main" id="{37CE9C58-B926-418F-B447-354B6EA732D7}"/>
            </a:ext>
          </a:extLst>
        </xdr:cNvPr>
        <xdr:cNvSpPr txBox="1"/>
      </xdr:nvSpPr>
      <xdr:spPr>
        <a:xfrm>
          <a:off x="16357600" y="1752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142966</xdr:rowOff>
    </xdr:from>
    <xdr:to>
      <xdr:col>81</xdr:col>
      <xdr:colOff>101600</xdr:colOff>
      <xdr:row>103</xdr:row>
      <xdr:rowOff>73116</xdr:rowOff>
    </xdr:to>
    <xdr:sp macro="" textlink="">
      <xdr:nvSpPr>
        <xdr:cNvPr id="789" name="楕円 788">
          <a:extLst>
            <a:ext uri="{FF2B5EF4-FFF2-40B4-BE49-F238E27FC236}">
              <a16:creationId xmlns:a16="http://schemas.microsoft.com/office/drawing/2014/main" id="{86DB4123-EF8A-4BB1-ABCD-403F5BBD1F0D}"/>
            </a:ext>
          </a:extLst>
        </xdr:cNvPr>
        <xdr:cNvSpPr/>
      </xdr:nvSpPr>
      <xdr:spPr>
        <a:xfrm>
          <a:off x="1543050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22316</xdr:rowOff>
    </xdr:from>
    <xdr:to>
      <xdr:col>85</xdr:col>
      <xdr:colOff>127000</xdr:colOff>
      <xdr:row>103</xdr:row>
      <xdr:rowOff>68036</xdr:rowOff>
    </xdr:to>
    <xdr:cxnSp macro="">
      <xdr:nvCxnSpPr>
        <xdr:cNvPr id="790" name="直線コネクタ 789">
          <a:extLst>
            <a:ext uri="{FF2B5EF4-FFF2-40B4-BE49-F238E27FC236}">
              <a16:creationId xmlns:a16="http://schemas.microsoft.com/office/drawing/2014/main" id="{B69D92A9-28FB-43E5-B835-D2D86C4542D5}"/>
            </a:ext>
          </a:extLst>
        </xdr:cNvPr>
        <xdr:cNvCxnSpPr/>
      </xdr:nvCxnSpPr>
      <xdr:spPr>
        <a:xfrm>
          <a:off x="15481300" y="1768166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97245</xdr:rowOff>
    </xdr:from>
    <xdr:to>
      <xdr:col>76</xdr:col>
      <xdr:colOff>165100</xdr:colOff>
      <xdr:row>103</xdr:row>
      <xdr:rowOff>27395</xdr:rowOff>
    </xdr:to>
    <xdr:sp macro="" textlink="">
      <xdr:nvSpPr>
        <xdr:cNvPr id="791" name="楕円 790">
          <a:extLst>
            <a:ext uri="{FF2B5EF4-FFF2-40B4-BE49-F238E27FC236}">
              <a16:creationId xmlns:a16="http://schemas.microsoft.com/office/drawing/2014/main" id="{CE143DDD-1D79-46D2-899F-B4A75AA8D34A}"/>
            </a:ext>
          </a:extLst>
        </xdr:cNvPr>
        <xdr:cNvSpPr/>
      </xdr:nvSpPr>
      <xdr:spPr>
        <a:xfrm>
          <a:off x="145415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148045</xdr:rowOff>
    </xdr:from>
    <xdr:to>
      <xdr:col>81</xdr:col>
      <xdr:colOff>50800</xdr:colOff>
      <xdr:row>103</xdr:row>
      <xdr:rowOff>22316</xdr:rowOff>
    </xdr:to>
    <xdr:cxnSp macro="">
      <xdr:nvCxnSpPr>
        <xdr:cNvPr id="792" name="直線コネクタ 791">
          <a:extLst>
            <a:ext uri="{FF2B5EF4-FFF2-40B4-BE49-F238E27FC236}">
              <a16:creationId xmlns:a16="http://schemas.microsoft.com/office/drawing/2014/main" id="{AC952443-FE01-4A58-A246-00971625C047}"/>
            </a:ext>
          </a:extLst>
        </xdr:cNvPr>
        <xdr:cNvCxnSpPr/>
      </xdr:nvCxnSpPr>
      <xdr:spPr>
        <a:xfrm>
          <a:off x="14592300" y="1763594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53158</xdr:rowOff>
    </xdr:from>
    <xdr:to>
      <xdr:col>72</xdr:col>
      <xdr:colOff>38100</xdr:colOff>
      <xdr:row>102</xdr:row>
      <xdr:rowOff>154758</xdr:rowOff>
    </xdr:to>
    <xdr:sp macro="" textlink="">
      <xdr:nvSpPr>
        <xdr:cNvPr id="793" name="楕円 792">
          <a:extLst>
            <a:ext uri="{FF2B5EF4-FFF2-40B4-BE49-F238E27FC236}">
              <a16:creationId xmlns:a16="http://schemas.microsoft.com/office/drawing/2014/main" id="{62A01BAF-5898-4ABB-AAD0-3F0D31293A1A}"/>
            </a:ext>
          </a:extLst>
        </xdr:cNvPr>
        <xdr:cNvSpPr/>
      </xdr:nvSpPr>
      <xdr:spPr>
        <a:xfrm>
          <a:off x="13652500" y="175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103958</xdr:rowOff>
    </xdr:from>
    <xdr:to>
      <xdr:col>76</xdr:col>
      <xdr:colOff>114300</xdr:colOff>
      <xdr:row>102</xdr:row>
      <xdr:rowOff>148045</xdr:rowOff>
    </xdr:to>
    <xdr:cxnSp macro="">
      <xdr:nvCxnSpPr>
        <xdr:cNvPr id="794" name="直線コネクタ 793">
          <a:extLst>
            <a:ext uri="{FF2B5EF4-FFF2-40B4-BE49-F238E27FC236}">
              <a16:creationId xmlns:a16="http://schemas.microsoft.com/office/drawing/2014/main" id="{B79E8D66-FE39-4239-A5B5-19A33019F205}"/>
            </a:ext>
          </a:extLst>
        </xdr:cNvPr>
        <xdr:cNvCxnSpPr/>
      </xdr:nvCxnSpPr>
      <xdr:spPr>
        <a:xfrm>
          <a:off x="13703300" y="17591858"/>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7438</xdr:rowOff>
    </xdr:from>
    <xdr:to>
      <xdr:col>67</xdr:col>
      <xdr:colOff>101600</xdr:colOff>
      <xdr:row>102</xdr:row>
      <xdr:rowOff>109038</xdr:rowOff>
    </xdr:to>
    <xdr:sp macro="" textlink="">
      <xdr:nvSpPr>
        <xdr:cNvPr id="795" name="楕円 794">
          <a:extLst>
            <a:ext uri="{FF2B5EF4-FFF2-40B4-BE49-F238E27FC236}">
              <a16:creationId xmlns:a16="http://schemas.microsoft.com/office/drawing/2014/main" id="{7D5061A5-E5A9-4B39-93EF-8140DA33E9F9}"/>
            </a:ext>
          </a:extLst>
        </xdr:cNvPr>
        <xdr:cNvSpPr/>
      </xdr:nvSpPr>
      <xdr:spPr>
        <a:xfrm>
          <a:off x="12763500" y="174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58238</xdr:rowOff>
    </xdr:from>
    <xdr:to>
      <xdr:col>71</xdr:col>
      <xdr:colOff>177800</xdr:colOff>
      <xdr:row>102</xdr:row>
      <xdr:rowOff>103958</xdr:rowOff>
    </xdr:to>
    <xdr:cxnSp macro="">
      <xdr:nvCxnSpPr>
        <xdr:cNvPr id="796" name="直線コネクタ 795">
          <a:extLst>
            <a:ext uri="{FF2B5EF4-FFF2-40B4-BE49-F238E27FC236}">
              <a16:creationId xmlns:a16="http://schemas.microsoft.com/office/drawing/2014/main" id="{A0618323-81DE-442F-B765-02FBD147884E}"/>
            </a:ext>
          </a:extLst>
        </xdr:cNvPr>
        <xdr:cNvCxnSpPr/>
      </xdr:nvCxnSpPr>
      <xdr:spPr>
        <a:xfrm>
          <a:off x="12814300" y="1754613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67508</xdr:rowOff>
    </xdr:from>
    <xdr:ext cx="405111" cy="259045"/>
    <xdr:sp macro="" textlink="">
      <xdr:nvSpPr>
        <xdr:cNvPr id="797" name="n_1aveValue【公民館】&#10;有形固定資産減価償却率">
          <a:extLst>
            <a:ext uri="{FF2B5EF4-FFF2-40B4-BE49-F238E27FC236}">
              <a16:creationId xmlns:a16="http://schemas.microsoft.com/office/drawing/2014/main" id="{5DB0FC66-D322-4304-8964-85D3E33D5D24}"/>
            </a:ext>
          </a:extLst>
        </xdr:cNvPr>
        <xdr:cNvSpPr txBox="1"/>
      </xdr:nvSpPr>
      <xdr:spPr>
        <a:xfrm>
          <a:off x="152660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103432</xdr:rowOff>
    </xdr:from>
    <xdr:ext cx="405111" cy="259045"/>
    <xdr:sp macro="" textlink="">
      <xdr:nvSpPr>
        <xdr:cNvPr id="798" name="n_2aveValue【公民館】&#10;有形固定資産減価償却率">
          <a:extLst>
            <a:ext uri="{FF2B5EF4-FFF2-40B4-BE49-F238E27FC236}">
              <a16:creationId xmlns:a16="http://schemas.microsoft.com/office/drawing/2014/main" id="{522C2D5E-2644-48B8-9A0C-46534D8BB8F7}"/>
            </a:ext>
          </a:extLst>
        </xdr:cNvPr>
        <xdr:cNvSpPr txBox="1"/>
      </xdr:nvSpPr>
      <xdr:spPr>
        <a:xfrm>
          <a:off x="14389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799" name="n_3aveValue【公民館】&#10;有形固定資産減価償却率">
          <a:extLst>
            <a:ext uri="{FF2B5EF4-FFF2-40B4-BE49-F238E27FC236}">
              <a16:creationId xmlns:a16="http://schemas.microsoft.com/office/drawing/2014/main" id="{94C129E0-0A34-4C17-B0F7-80219428D6FA}"/>
            </a:ext>
          </a:extLst>
        </xdr:cNvPr>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11991</xdr:rowOff>
    </xdr:from>
    <xdr:ext cx="405111" cy="259045"/>
    <xdr:sp macro="" textlink="">
      <xdr:nvSpPr>
        <xdr:cNvPr id="800" name="n_4aveValue【公民館】&#10;有形固定資産減価償却率">
          <a:extLst>
            <a:ext uri="{FF2B5EF4-FFF2-40B4-BE49-F238E27FC236}">
              <a16:creationId xmlns:a16="http://schemas.microsoft.com/office/drawing/2014/main" id="{72999044-C7FE-4DA6-8F97-71B86080C9C5}"/>
            </a:ext>
          </a:extLst>
        </xdr:cNvPr>
        <xdr:cNvSpPr txBox="1"/>
      </xdr:nvSpPr>
      <xdr:spPr>
        <a:xfrm>
          <a:off x="12611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89643</xdr:rowOff>
    </xdr:from>
    <xdr:ext cx="405111" cy="259045"/>
    <xdr:sp macro="" textlink="">
      <xdr:nvSpPr>
        <xdr:cNvPr id="801" name="n_1mainValue【公民館】&#10;有形固定資産減価償却率">
          <a:extLst>
            <a:ext uri="{FF2B5EF4-FFF2-40B4-BE49-F238E27FC236}">
              <a16:creationId xmlns:a16="http://schemas.microsoft.com/office/drawing/2014/main" id="{A8E69D65-34CE-4B60-BECC-5267275F54F2}"/>
            </a:ext>
          </a:extLst>
        </xdr:cNvPr>
        <xdr:cNvSpPr txBox="1"/>
      </xdr:nvSpPr>
      <xdr:spPr>
        <a:xfrm>
          <a:off x="152660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43922</xdr:rowOff>
    </xdr:from>
    <xdr:ext cx="405111" cy="259045"/>
    <xdr:sp macro="" textlink="">
      <xdr:nvSpPr>
        <xdr:cNvPr id="802" name="n_2mainValue【公民館】&#10;有形固定資産減価償却率">
          <a:extLst>
            <a:ext uri="{FF2B5EF4-FFF2-40B4-BE49-F238E27FC236}">
              <a16:creationId xmlns:a16="http://schemas.microsoft.com/office/drawing/2014/main" id="{297238B4-2DFB-4634-BEE9-E100BCA059F1}"/>
            </a:ext>
          </a:extLst>
        </xdr:cNvPr>
        <xdr:cNvSpPr txBox="1"/>
      </xdr:nvSpPr>
      <xdr:spPr>
        <a:xfrm>
          <a:off x="14389744" y="173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171285</xdr:rowOff>
    </xdr:from>
    <xdr:ext cx="405111" cy="259045"/>
    <xdr:sp macro="" textlink="">
      <xdr:nvSpPr>
        <xdr:cNvPr id="803" name="n_3mainValue【公民館】&#10;有形固定資産減価償却率">
          <a:extLst>
            <a:ext uri="{FF2B5EF4-FFF2-40B4-BE49-F238E27FC236}">
              <a16:creationId xmlns:a16="http://schemas.microsoft.com/office/drawing/2014/main" id="{46998564-996F-42D1-B386-AE5C0D10D50E}"/>
            </a:ext>
          </a:extLst>
        </xdr:cNvPr>
        <xdr:cNvSpPr txBox="1"/>
      </xdr:nvSpPr>
      <xdr:spPr>
        <a:xfrm>
          <a:off x="13500744" y="1731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125565</xdr:rowOff>
    </xdr:from>
    <xdr:ext cx="405111" cy="259045"/>
    <xdr:sp macro="" textlink="">
      <xdr:nvSpPr>
        <xdr:cNvPr id="804" name="n_4mainValue【公民館】&#10;有形固定資産減価償却率">
          <a:extLst>
            <a:ext uri="{FF2B5EF4-FFF2-40B4-BE49-F238E27FC236}">
              <a16:creationId xmlns:a16="http://schemas.microsoft.com/office/drawing/2014/main" id="{DED52937-FE86-479B-9B11-DA4C560CE838}"/>
            </a:ext>
          </a:extLst>
        </xdr:cNvPr>
        <xdr:cNvSpPr txBox="1"/>
      </xdr:nvSpPr>
      <xdr:spPr>
        <a:xfrm>
          <a:off x="1261174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a:extLst>
            <a:ext uri="{FF2B5EF4-FFF2-40B4-BE49-F238E27FC236}">
              <a16:creationId xmlns:a16="http://schemas.microsoft.com/office/drawing/2014/main" id="{E3DE6A06-F03A-471F-B5CB-822E1B5FC06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a:extLst>
            <a:ext uri="{FF2B5EF4-FFF2-40B4-BE49-F238E27FC236}">
              <a16:creationId xmlns:a16="http://schemas.microsoft.com/office/drawing/2014/main" id="{63BB777B-B0E3-4753-9CD9-10DD569EAC2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a:extLst>
            <a:ext uri="{FF2B5EF4-FFF2-40B4-BE49-F238E27FC236}">
              <a16:creationId xmlns:a16="http://schemas.microsoft.com/office/drawing/2014/main" id="{7343C74F-F233-4A05-8DED-C4322CF03AA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a:extLst>
            <a:ext uri="{FF2B5EF4-FFF2-40B4-BE49-F238E27FC236}">
              <a16:creationId xmlns:a16="http://schemas.microsoft.com/office/drawing/2014/main" id="{10036819-D28C-4BD9-B397-28134C82818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a:extLst>
            <a:ext uri="{FF2B5EF4-FFF2-40B4-BE49-F238E27FC236}">
              <a16:creationId xmlns:a16="http://schemas.microsoft.com/office/drawing/2014/main" id="{D169F450-F6D9-4470-8316-77AB93E52C3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a:extLst>
            <a:ext uri="{FF2B5EF4-FFF2-40B4-BE49-F238E27FC236}">
              <a16:creationId xmlns:a16="http://schemas.microsoft.com/office/drawing/2014/main" id="{164FABA3-271F-4E60-B6C5-95E6DEF1ED5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a:extLst>
            <a:ext uri="{FF2B5EF4-FFF2-40B4-BE49-F238E27FC236}">
              <a16:creationId xmlns:a16="http://schemas.microsoft.com/office/drawing/2014/main" id="{C01402F0-FB1B-4C35-AE27-F1F3A64C4F0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a:extLst>
            <a:ext uri="{FF2B5EF4-FFF2-40B4-BE49-F238E27FC236}">
              <a16:creationId xmlns:a16="http://schemas.microsoft.com/office/drawing/2014/main" id="{45674A83-3227-458B-B3F6-EBC8EC4F314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a:extLst>
            <a:ext uri="{FF2B5EF4-FFF2-40B4-BE49-F238E27FC236}">
              <a16:creationId xmlns:a16="http://schemas.microsoft.com/office/drawing/2014/main" id="{6C0BAF00-B09E-4C22-BFD2-9DA927F3E21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a:extLst>
            <a:ext uri="{FF2B5EF4-FFF2-40B4-BE49-F238E27FC236}">
              <a16:creationId xmlns:a16="http://schemas.microsoft.com/office/drawing/2014/main" id="{8321CBD9-4F20-4B63-A4D4-14E93D43AB3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5" name="直線コネクタ 814">
          <a:extLst>
            <a:ext uri="{FF2B5EF4-FFF2-40B4-BE49-F238E27FC236}">
              <a16:creationId xmlns:a16="http://schemas.microsoft.com/office/drawing/2014/main" id="{20507872-C14B-4ED3-BBE8-9387700A28A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6" name="テキスト ボックス 815">
          <a:extLst>
            <a:ext uri="{FF2B5EF4-FFF2-40B4-BE49-F238E27FC236}">
              <a16:creationId xmlns:a16="http://schemas.microsoft.com/office/drawing/2014/main" id="{E99C7388-E931-40A9-AF88-36243E49B69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7" name="直線コネクタ 816">
          <a:extLst>
            <a:ext uri="{FF2B5EF4-FFF2-40B4-BE49-F238E27FC236}">
              <a16:creationId xmlns:a16="http://schemas.microsoft.com/office/drawing/2014/main" id="{C59E1ED9-0B53-470C-A5D6-9D6AD8D422E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8" name="テキスト ボックス 817">
          <a:extLst>
            <a:ext uri="{FF2B5EF4-FFF2-40B4-BE49-F238E27FC236}">
              <a16:creationId xmlns:a16="http://schemas.microsoft.com/office/drawing/2014/main" id="{10E2A2FF-09C0-48DA-8783-64615F0B36C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9" name="直線コネクタ 818">
          <a:extLst>
            <a:ext uri="{FF2B5EF4-FFF2-40B4-BE49-F238E27FC236}">
              <a16:creationId xmlns:a16="http://schemas.microsoft.com/office/drawing/2014/main" id="{F5902A8A-021D-47F5-8755-A153575C367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0" name="テキスト ボックス 819">
          <a:extLst>
            <a:ext uri="{FF2B5EF4-FFF2-40B4-BE49-F238E27FC236}">
              <a16:creationId xmlns:a16="http://schemas.microsoft.com/office/drawing/2014/main" id="{E728E282-2A90-49B4-B29C-2B1F8D70CAE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1" name="直線コネクタ 820">
          <a:extLst>
            <a:ext uri="{FF2B5EF4-FFF2-40B4-BE49-F238E27FC236}">
              <a16:creationId xmlns:a16="http://schemas.microsoft.com/office/drawing/2014/main" id="{A26E7FFC-483A-4D08-850A-EF8FBB0DBE5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2" name="テキスト ボックス 821">
          <a:extLst>
            <a:ext uri="{FF2B5EF4-FFF2-40B4-BE49-F238E27FC236}">
              <a16:creationId xmlns:a16="http://schemas.microsoft.com/office/drawing/2014/main" id="{745512E6-2F94-4A1C-BE1B-EF8DABB22CB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3" name="直線コネクタ 822">
          <a:extLst>
            <a:ext uri="{FF2B5EF4-FFF2-40B4-BE49-F238E27FC236}">
              <a16:creationId xmlns:a16="http://schemas.microsoft.com/office/drawing/2014/main" id="{F5E62D81-7854-41C2-9F62-BF69A20078B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4" name="テキスト ボックス 823">
          <a:extLst>
            <a:ext uri="{FF2B5EF4-FFF2-40B4-BE49-F238E27FC236}">
              <a16:creationId xmlns:a16="http://schemas.microsoft.com/office/drawing/2014/main" id="{694BA5CC-A096-4B47-8BFD-C866DB53415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F95B0992-E1D2-4F85-93C6-7520D872DD9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6" name="テキスト ボックス 825">
          <a:extLst>
            <a:ext uri="{FF2B5EF4-FFF2-40B4-BE49-F238E27FC236}">
              <a16:creationId xmlns:a16="http://schemas.microsoft.com/office/drawing/2014/main" id="{9CDDEE9D-5EEB-466A-B192-06D12B11FDCA}"/>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a16="http://schemas.microsoft.com/office/drawing/2014/main" id="{4128334F-2967-48D1-B008-89638F9D92C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828" name="直線コネクタ 827">
          <a:extLst>
            <a:ext uri="{FF2B5EF4-FFF2-40B4-BE49-F238E27FC236}">
              <a16:creationId xmlns:a16="http://schemas.microsoft.com/office/drawing/2014/main" id="{772E7CDC-B1B8-4A90-8B49-3C2AF7514E6B}"/>
            </a:ext>
          </a:extLst>
        </xdr:cNvPr>
        <xdr:cNvCxnSpPr/>
      </xdr:nvCxnSpPr>
      <xdr:spPr>
        <a:xfrm flipV="1">
          <a:off x="22160864" y="17216819"/>
          <a:ext cx="0" cy="142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829" name="【公民館】&#10;一人当たり面積最小値テキスト">
          <a:extLst>
            <a:ext uri="{FF2B5EF4-FFF2-40B4-BE49-F238E27FC236}">
              <a16:creationId xmlns:a16="http://schemas.microsoft.com/office/drawing/2014/main" id="{5670FC4B-929A-46C1-AB82-C131E4D4792C}"/>
            </a:ext>
          </a:extLst>
        </xdr:cNvPr>
        <xdr:cNvSpPr txBox="1"/>
      </xdr:nvSpPr>
      <xdr:spPr>
        <a:xfrm>
          <a:off x="22199600" y="186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830" name="直線コネクタ 829">
          <a:extLst>
            <a:ext uri="{FF2B5EF4-FFF2-40B4-BE49-F238E27FC236}">
              <a16:creationId xmlns:a16="http://schemas.microsoft.com/office/drawing/2014/main" id="{9E00D7E6-D19E-462E-B3D6-E02932A47568}"/>
            </a:ext>
          </a:extLst>
        </xdr:cNvPr>
        <xdr:cNvCxnSpPr/>
      </xdr:nvCxnSpPr>
      <xdr:spPr>
        <a:xfrm>
          <a:off x="22072600" y="1864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831" name="【公民館】&#10;一人当たり面積最大値テキスト">
          <a:extLst>
            <a:ext uri="{FF2B5EF4-FFF2-40B4-BE49-F238E27FC236}">
              <a16:creationId xmlns:a16="http://schemas.microsoft.com/office/drawing/2014/main" id="{E27B1763-080C-40A6-9622-E7821141E759}"/>
            </a:ext>
          </a:extLst>
        </xdr:cNvPr>
        <xdr:cNvSpPr txBox="1"/>
      </xdr:nvSpPr>
      <xdr:spPr>
        <a:xfrm>
          <a:off x="22199600" y="169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832" name="直線コネクタ 831">
          <a:extLst>
            <a:ext uri="{FF2B5EF4-FFF2-40B4-BE49-F238E27FC236}">
              <a16:creationId xmlns:a16="http://schemas.microsoft.com/office/drawing/2014/main" id="{20A9DF01-F52C-45B8-B631-833C9F624D56}"/>
            </a:ext>
          </a:extLst>
        </xdr:cNvPr>
        <xdr:cNvCxnSpPr/>
      </xdr:nvCxnSpPr>
      <xdr:spPr>
        <a:xfrm>
          <a:off x="22072600" y="1721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57357</xdr:rowOff>
    </xdr:from>
    <xdr:ext cx="469744" cy="259045"/>
    <xdr:sp macro="" textlink="">
      <xdr:nvSpPr>
        <xdr:cNvPr id="833" name="【公民館】&#10;一人当たり面積平均値テキスト">
          <a:extLst>
            <a:ext uri="{FF2B5EF4-FFF2-40B4-BE49-F238E27FC236}">
              <a16:creationId xmlns:a16="http://schemas.microsoft.com/office/drawing/2014/main" id="{4824FBE6-FE42-4EF0-A78A-677314EA8621}"/>
            </a:ext>
          </a:extLst>
        </xdr:cNvPr>
        <xdr:cNvSpPr txBox="1"/>
      </xdr:nvSpPr>
      <xdr:spPr>
        <a:xfrm>
          <a:off x="22199600" y="18402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834" name="フローチャート: 判断 833">
          <a:extLst>
            <a:ext uri="{FF2B5EF4-FFF2-40B4-BE49-F238E27FC236}">
              <a16:creationId xmlns:a16="http://schemas.microsoft.com/office/drawing/2014/main" id="{A9BC1F2D-49CD-4BD3-A029-9A5DB68EE7E5}"/>
            </a:ext>
          </a:extLst>
        </xdr:cNvPr>
        <xdr:cNvSpPr/>
      </xdr:nvSpPr>
      <xdr:spPr>
        <a:xfrm>
          <a:off x="22110700" y="1842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835" name="フローチャート: 判断 834">
          <a:extLst>
            <a:ext uri="{FF2B5EF4-FFF2-40B4-BE49-F238E27FC236}">
              <a16:creationId xmlns:a16="http://schemas.microsoft.com/office/drawing/2014/main" id="{4EE84097-B97C-411E-AC11-E011E316C98C}"/>
            </a:ext>
          </a:extLst>
        </xdr:cNvPr>
        <xdr:cNvSpPr/>
      </xdr:nvSpPr>
      <xdr:spPr>
        <a:xfrm>
          <a:off x="21272500" y="1845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836" name="フローチャート: 判断 835">
          <a:extLst>
            <a:ext uri="{FF2B5EF4-FFF2-40B4-BE49-F238E27FC236}">
              <a16:creationId xmlns:a16="http://schemas.microsoft.com/office/drawing/2014/main" id="{CCD0FE0D-BDCF-4BCA-9313-C89D6D999EF1}"/>
            </a:ext>
          </a:extLst>
        </xdr:cNvPr>
        <xdr:cNvSpPr/>
      </xdr:nvSpPr>
      <xdr:spPr>
        <a:xfrm>
          <a:off x="20383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837" name="フローチャート: 判断 836">
          <a:extLst>
            <a:ext uri="{FF2B5EF4-FFF2-40B4-BE49-F238E27FC236}">
              <a16:creationId xmlns:a16="http://schemas.microsoft.com/office/drawing/2014/main" id="{DA6B2B00-4B6F-4103-BD0A-5F9BE0860832}"/>
            </a:ext>
          </a:extLst>
        </xdr:cNvPr>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838" name="フローチャート: 判断 837">
          <a:extLst>
            <a:ext uri="{FF2B5EF4-FFF2-40B4-BE49-F238E27FC236}">
              <a16:creationId xmlns:a16="http://schemas.microsoft.com/office/drawing/2014/main" id="{CE650541-6483-44BB-AECA-BED612646EB1}"/>
            </a:ext>
          </a:extLst>
        </xdr:cNvPr>
        <xdr:cNvSpPr/>
      </xdr:nvSpPr>
      <xdr:spPr>
        <a:xfrm>
          <a:off x="18605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E52E00FF-5590-43C5-A024-D37DE1815B8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300CACD6-67EF-424C-85D0-3EB32365C97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BEB86BE9-ACB0-4AA0-B759-262B8CB1DF1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515CD662-9585-40D8-8B68-35275C3E2F9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5F1C0A45-0800-4038-AFAC-4C1175ED05A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164085</xdr:rowOff>
    </xdr:from>
    <xdr:to>
      <xdr:col>116</xdr:col>
      <xdr:colOff>114300</xdr:colOff>
      <xdr:row>107</xdr:row>
      <xdr:rowOff>94235</xdr:rowOff>
    </xdr:to>
    <xdr:sp macro="" textlink="">
      <xdr:nvSpPr>
        <xdr:cNvPr id="844" name="楕円 843">
          <a:extLst>
            <a:ext uri="{FF2B5EF4-FFF2-40B4-BE49-F238E27FC236}">
              <a16:creationId xmlns:a16="http://schemas.microsoft.com/office/drawing/2014/main" id="{75782E64-D0A2-453E-A069-0B739A5C5C41}"/>
            </a:ext>
          </a:extLst>
        </xdr:cNvPr>
        <xdr:cNvSpPr/>
      </xdr:nvSpPr>
      <xdr:spPr>
        <a:xfrm>
          <a:off x="22110700" y="1833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15512</xdr:rowOff>
    </xdr:from>
    <xdr:ext cx="469744" cy="259045"/>
    <xdr:sp macro="" textlink="">
      <xdr:nvSpPr>
        <xdr:cNvPr id="845" name="【公民館】&#10;一人当たり面積該当値テキスト">
          <a:extLst>
            <a:ext uri="{FF2B5EF4-FFF2-40B4-BE49-F238E27FC236}">
              <a16:creationId xmlns:a16="http://schemas.microsoft.com/office/drawing/2014/main" id="{584FED13-646F-4EFE-8630-19F35B61BF84}"/>
            </a:ext>
          </a:extLst>
        </xdr:cNvPr>
        <xdr:cNvSpPr txBox="1"/>
      </xdr:nvSpPr>
      <xdr:spPr>
        <a:xfrm>
          <a:off x="22199600"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156274</xdr:rowOff>
    </xdr:from>
    <xdr:to>
      <xdr:col>112</xdr:col>
      <xdr:colOff>38100</xdr:colOff>
      <xdr:row>107</xdr:row>
      <xdr:rowOff>86424</xdr:rowOff>
    </xdr:to>
    <xdr:sp macro="" textlink="">
      <xdr:nvSpPr>
        <xdr:cNvPr id="846" name="楕円 845">
          <a:extLst>
            <a:ext uri="{FF2B5EF4-FFF2-40B4-BE49-F238E27FC236}">
              <a16:creationId xmlns:a16="http://schemas.microsoft.com/office/drawing/2014/main" id="{783557A2-199B-48F7-950B-284E2DD6B85E}"/>
            </a:ext>
          </a:extLst>
        </xdr:cNvPr>
        <xdr:cNvSpPr/>
      </xdr:nvSpPr>
      <xdr:spPr>
        <a:xfrm>
          <a:off x="21272500" y="1832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35624</xdr:rowOff>
    </xdr:from>
    <xdr:to>
      <xdr:col>116</xdr:col>
      <xdr:colOff>63500</xdr:colOff>
      <xdr:row>107</xdr:row>
      <xdr:rowOff>43435</xdr:rowOff>
    </xdr:to>
    <xdr:cxnSp macro="">
      <xdr:nvCxnSpPr>
        <xdr:cNvPr id="847" name="直線コネクタ 846">
          <a:extLst>
            <a:ext uri="{FF2B5EF4-FFF2-40B4-BE49-F238E27FC236}">
              <a16:creationId xmlns:a16="http://schemas.microsoft.com/office/drawing/2014/main" id="{241B5824-2D2B-40FB-ACD2-2027BD399BB1}"/>
            </a:ext>
          </a:extLst>
        </xdr:cNvPr>
        <xdr:cNvCxnSpPr/>
      </xdr:nvCxnSpPr>
      <xdr:spPr>
        <a:xfrm>
          <a:off x="21323300" y="18380774"/>
          <a:ext cx="8382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165988</xdr:rowOff>
    </xdr:from>
    <xdr:to>
      <xdr:col>107</xdr:col>
      <xdr:colOff>101600</xdr:colOff>
      <xdr:row>107</xdr:row>
      <xdr:rowOff>96138</xdr:rowOff>
    </xdr:to>
    <xdr:sp macro="" textlink="">
      <xdr:nvSpPr>
        <xdr:cNvPr id="848" name="楕円 847">
          <a:extLst>
            <a:ext uri="{FF2B5EF4-FFF2-40B4-BE49-F238E27FC236}">
              <a16:creationId xmlns:a16="http://schemas.microsoft.com/office/drawing/2014/main" id="{3D78105A-66E7-43DD-A12B-9FCE06E1AFBA}"/>
            </a:ext>
          </a:extLst>
        </xdr:cNvPr>
        <xdr:cNvSpPr/>
      </xdr:nvSpPr>
      <xdr:spPr>
        <a:xfrm>
          <a:off x="20383500" y="1833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35624</xdr:rowOff>
    </xdr:from>
    <xdr:to>
      <xdr:col>111</xdr:col>
      <xdr:colOff>177800</xdr:colOff>
      <xdr:row>107</xdr:row>
      <xdr:rowOff>45338</xdr:rowOff>
    </xdr:to>
    <xdr:cxnSp macro="">
      <xdr:nvCxnSpPr>
        <xdr:cNvPr id="849" name="直線コネクタ 848">
          <a:extLst>
            <a:ext uri="{FF2B5EF4-FFF2-40B4-BE49-F238E27FC236}">
              <a16:creationId xmlns:a16="http://schemas.microsoft.com/office/drawing/2014/main" id="{59F0AE12-3B6B-478E-B8F8-D16B8D18D4ED}"/>
            </a:ext>
          </a:extLst>
        </xdr:cNvPr>
        <xdr:cNvCxnSpPr/>
      </xdr:nvCxnSpPr>
      <xdr:spPr>
        <a:xfrm flipV="1">
          <a:off x="20434300" y="18380774"/>
          <a:ext cx="889000" cy="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169038</xdr:rowOff>
    </xdr:from>
    <xdr:to>
      <xdr:col>102</xdr:col>
      <xdr:colOff>165100</xdr:colOff>
      <xdr:row>107</xdr:row>
      <xdr:rowOff>99188</xdr:rowOff>
    </xdr:to>
    <xdr:sp macro="" textlink="">
      <xdr:nvSpPr>
        <xdr:cNvPr id="850" name="楕円 849">
          <a:extLst>
            <a:ext uri="{FF2B5EF4-FFF2-40B4-BE49-F238E27FC236}">
              <a16:creationId xmlns:a16="http://schemas.microsoft.com/office/drawing/2014/main" id="{C15953C3-B509-4B6C-85B4-0935458626A9}"/>
            </a:ext>
          </a:extLst>
        </xdr:cNvPr>
        <xdr:cNvSpPr/>
      </xdr:nvSpPr>
      <xdr:spPr>
        <a:xfrm>
          <a:off x="19494500" y="1834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45338</xdr:rowOff>
    </xdr:from>
    <xdr:to>
      <xdr:col>107</xdr:col>
      <xdr:colOff>50800</xdr:colOff>
      <xdr:row>107</xdr:row>
      <xdr:rowOff>48388</xdr:rowOff>
    </xdr:to>
    <xdr:cxnSp macro="">
      <xdr:nvCxnSpPr>
        <xdr:cNvPr id="851" name="直線コネクタ 850">
          <a:extLst>
            <a:ext uri="{FF2B5EF4-FFF2-40B4-BE49-F238E27FC236}">
              <a16:creationId xmlns:a16="http://schemas.microsoft.com/office/drawing/2014/main" id="{B26941A2-954D-4F35-95BF-CB24273DB938}"/>
            </a:ext>
          </a:extLst>
        </xdr:cNvPr>
        <xdr:cNvCxnSpPr/>
      </xdr:nvCxnSpPr>
      <xdr:spPr>
        <a:xfrm flipV="1">
          <a:off x="19545300" y="18390488"/>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7874</xdr:rowOff>
    </xdr:from>
    <xdr:to>
      <xdr:col>98</xdr:col>
      <xdr:colOff>38100</xdr:colOff>
      <xdr:row>107</xdr:row>
      <xdr:rowOff>109474</xdr:rowOff>
    </xdr:to>
    <xdr:sp macro="" textlink="">
      <xdr:nvSpPr>
        <xdr:cNvPr id="852" name="楕円 851">
          <a:extLst>
            <a:ext uri="{FF2B5EF4-FFF2-40B4-BE49-F238E27FC236}">
              <a16:creationId xmlns:a16="http://schemas.microsoft.com/office/drawing/2014/main" id="{FC743B40-7356-4185-9C4D-A81B5B5CA7EC}"/>
            </a:ext>
          </a:extLst>
        </xdr:cNvPr>
        <xdr:cNvSpPr/>
      </xdr:nvSpPr>
      <xdr:spPr>
        <a:xfrm>
          <a:off x="18605500" y="183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48388</xdr:rowOff>
    </xdr:from>
    <xdr:to>
      <xdr:col>102</xdr:col>
      <xdr:colOff>114300</xdr:colOff>
      <xdr:row>107</xdr:row>
      <xdr:rowOff>58674</xdr:rowOff>
    </xdr:to>
    <xdr:cxnSp macro="">
      <xdr:nvCxnSpPr>
        <xdr:cNvPr id="853" name="直線コネクタ 852">
          <a:extLst>
            <a:ext uri="{FF2B5EF4-FFF2-40B4-BE49-F238E27FC236}">
              <a16:creationId xmlns:a16="http://schemas.microsoft.com/office/drawing/2014/main" id="{3C838300-E4FA-4203-BFDE-2C3F1EAC277A}"/>
            </a:ext>
          </a:extLst>
        </xdr:cNvPr>
        <xdr:cNvCxnSpPr/>
      </xdr:nvCxnSpPr>
      <xdr:spPr>
        <a:xfrm flipV="1">
          <a:off x="18656300" y="18393538"/>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29545</xdr:rowOff>
    </xdr:from>
    <xdr:ext cx="469744" cy="259045"/>
    <xdr:sp macro="" textlink="">
      <xdr:nvSpPr>
        <xdr:cNvPr id="854" name="n_1aveValue【公民館】&#10;一人当たり面積">
          <a:extLst>
            <a:ext uri="{FF2B5EF4-FFF2-40B4-BE49-F238E27FC236}">
              <a16:creationId xmlns:a16="http://schemas.microsoft.com/office/drawing/2014/main" id="{001755C4-B0AF-43D0-9397-63354A41A6C8}"/>
            </a:ext>
          </a:extLst>
        </xdr:cNvPr>
        <xdr:cNvSpPr txBox="1"/>
      </xdr:nvSpPr>
      <xdr:spPr>
        <a:xfrm>
          <a:off x="21075727" y="1854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30497</xdr:rowOff>
    </xdr:from>
    <xdr:ext cx="469744" cy="259045"/>
    <xdr:sp macro="" textlink="">
      <xdr:nvSpPr>
        <xdr:cNvPr id="855" name="n_2aveValue【公民館】&#10;一人当たり面積">
          <a:extLst>
            <a:ext uri="{FF2B5EF4-FFF2-40B4-BE49-F238E27FC236}">
              <a16:creationId xmlns:a16="http://schemas.microsoft.com/office/drawing/2014/main" id="{41398515-42D1-4484-AD1A-DF8041B7A955}"/>
            </a:ext>
          </a:extLst>
        </xdr:cNvPr>
        <xdr:cNvSpPr txBox="1"/>
      </xdr:nvSpPr>
      <xdr:spPr>
        <a:xfrm>
          <a:off x="20199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37165</xdr:rowOff>
    </xdr:from>
    <xdr:ext cx="469744" cy="259045"/>
    <xdr:sp macro="" textlink="">
      <xdr:nvSpPr>
        <xdr:cNvPr id="856" name="n_3aveValue【公民館】&#10;一人当たり面積">
          <a:extLst>
            <a:ext uri="{FF2B5EF4-FFF2-40B4-BE49-F238E27FC236}">
              <a16:creationId xmlns:a16="http://schemas.microsoft.com/office/drawing/2014/main" id="{EF85D489-6A4D-4CB3-9F88-BC49EEFA9821}"/>
            </a:ext>
          </a:extLst>
        </xdr:cNvPr>
        <xdr:cNvSpPr txBox="1"/>
      </xdr:nvSpPr>
      <xdr:spPr>
        <a:xfrm>
          <a:off x="19310427" y="1855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26497</xdr:rowOff>
    </xdr:from>
    <xdr:ext cx="469744" cy="259045"/>
    <xdr:sp macro="" textlink="">
      <xdr:nvSpPr>
        <xdr:cNvPr id="857" name="n_4aveValue【公民館】&#10;一人当たり面積">
          <a:extLst>
            <a:ext uri="{FF2B5EF4-FFF2-40B4-BE49-F238E27FC236}">
              <a16:creationId xmlns:a16="http://schemas.microsoft.com/office/drawing/2014/main" id="{FED1B1D1-7A27-4F94-8B1E-A7E802028739}"/>
            </a:ext>
          </a:extLst>
        </xdr:cNvPr>
        <xdr:cNvSpPr txBox="1"/>
      </xdr:nvSpPr>
      <xdr:spPr>
        <a:xfrm>
          <a:off x="18421427" y="1854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102951</xdr:rowOff>
    </xdr:from>
    <xdr:ext cx="469744" cy="259045"/>
    <xdr:sp macro="" textlink="">
      <xdr:nvSpPr>
        <xdr:cNvPr id="858" name="n_1mainValue【公民館】&#10;一人当たり面積">
          <a:extLst>
            <a:ext uri="{FF2B5EF4-FFF2-40B4-BE49-F238E27FC236}">
              <a16:creationId xmlns:a16="http://schemas.microsoft.com/office/drawing/2014/main" id="{D4B076A3-5C73-44E1-8FF6-D7D315CFF1FF}"/>
            </a:ext>
          </a:extLst>
        </xdr:cNvPr>
        <xdr:cNvSpPr txBox="1"/>
      </xdr:nvSpPr>
      <xdr:spPr>
        <a:xfrm>
          <a:off x="21075727" y="1810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112665</xdr:rowOff>
    </xdr:from>
    <xdr:ext cx="469744" cy="259045"/>
    <xdr:sp macro="" textlink="">
      <xdr:nvSpPr>
        <xdr:cNvPr id="859" name="n_2mainValue【公民館】&#10;一人当たり面積">
          <a:extLst>
            <a:ext uri="{FF2B5EF4-FFF2-40B4-BE49-F238E27FC236}">
              <a16:creationId xmlns:a16="http://schemas.microsoft.com/office/drawing/2014/main" id="{416351DA-536C-48A7-B200-B6794D5A93DC}"/>
            </a:ext>
          </a:extLst>
        </xdr:cNvPr>
        <xdr:cNvSpPr txBox="1"/>
      </xdr:nvSpPr>
      <xdr:spPr>
        <a:xfrm>
          <a:off x="20199427" y="181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115715</xdr:rowOff>
    </xdr:from>
    <xdr:ext cx="469744" cy="259045"/>
    <xdr:sp macro="" textlink="">
      <xdr:nvSpPr>
        <xdr:cNvPr id="860" name="n_3mainValue【公民館】&#10;一人当たり面積">
          <a:extLst>
            <a:ext uri="{FF2B5EF4-FFF2-40B4-BE49-F238E27FC236}">
              <a16:creationId xmlns:a16="http://schemas.microsoft.com/office/drawing/2014/main" id="{D4935AEE-9855-4089-AEBD-4A7DA27453CE}"/>
            </a:ext>
          </a:extLst>
        </xdr:cNvPr>
        <xdr:cNvSpPr txBox="1"/>
      </xdr:nvSpPr>
      <xdr:spPr>
        <a:xfrm>
          <a:off x="19310427" y="1811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126001</xdr:rowOff>
    </xdr:from>
    <xdr:ext cx="469744" cy="259045"/>
    <xdr:sp macro="" textlink="">
      <xdr:nvSpPr>
        <xdr:cNvPr id="861" name="n_4mainValue【公民館】&#10;一人当たり面積">
          <a:extLst>
            <a:ext uri="{FF2B5EF4-FFF2-40B4-BE49-F238E27FC236}">
              <a16:creationId xmlns:a16="http://schemas.microsoft.com/office/drawing/2014/main" id="{A077B119-BEE7-4A03-9541-ABBE9B984D29}"/>
            </a:ext>
          </a:extLst>
        </xdr:cNvPr>
        <xdr:cNvSpPr txBox="1"/>
      </xdr:nvSpPr>
      <xdr:spPr>
        <a:xfrm>
          <a:off x="18421427" y="181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1698D279-07B3-4BF5-BB43-0A839A51256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7382C0D5-4164-4310-AC8C-A17096F90CC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4810880A-579B-48E1-9EE5-D3C47DBFCC4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類型ごとにおいても、有形固定資産減価償却率は全国平均を下回っているものが多い。しかし、塩害や台風など、沖縄県の離島地域の特性もあることから、継続的な固定資産台帳の更新に加え、日常点検や法定点検、公共施設等総合管理計画などを活用した公共施設マネジメントの推進も検討していく。</a:t>
          </a:r>
        </a:p>
        <a:p>
          <a:r>
            <a:rPr kumimoji="1" lang="ja-JP" altLang="en-US" sz="1300">
              <a:latin typeface="ＭＳ Ｐゴシック" panose="020B0600070205080204" pitchFamily="50" charset="-128"/>
              <a:ea typeface="ＭＳ Ｐゴシック" panose="020B0600070205080204" pitchFamily="50" charset="-128"/>
            </a:rPr>
            <a:t>　また一人当たり資産額については、人口が少ないことで数値が高く出ているところもある。公営住宅の一人当たり面積は全国平均を大きく上回っているものの、本村においては民間事業者がおらず、また宅地も不足していることから住宅不足が問題となっている。</a:t>
          </a:r>
        </a:p>
        <a:p>
          <a:r>
            <a:rPr kumimoji="1" lang="ja-JP" altLang="en-US" sz="1300">
              <a:latin typeface="ＭＳ Ｐゴシック" panose="020B0600070205080204" pitchFamily="50" charset="-128"/>
              <a:ea typeface="ＭＳ Ｐゴシック" panose="020B0600070205080204" pitchFamily="50" charset="-128"/>
            </a:rPr>
            <a:t>「農業観光業新規就業者用等定住促進住宅」など、移住・定住者を増やす取り組みをしていくと同時に、村として必要不可欠な行政サービスを提供しつつ、将来的な維持管理コストも視野に入れ、施設の集約化・複合化を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D708533-186A-4063-AFD4-D636267C392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9F71E9F-EAA2-4C36-9B35-46CC75F6087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1522364-3FA3-458A-BB68-D8C4D3AB906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F7E1AFB-A920-4BA4-9D3C-60DC4BECF31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沖縄県北大東村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7F2F02A-4752-43AF-BCBB-ADECD37AEFD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F3576C1-995D-40BE-A3D7-68E9500D638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98496E8-BCB5-4C0C-95FF-A3A037B856D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67076DE-1757-4E29-9947-61A62FE8492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9B81F6-FC05-4FEC-8EB2-9752C7162DE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61A2E26-938A-4895-902D-043268D5A0F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
521
13.07
2,483,321
2,307,338
130,534
914,385
2,718,490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A4C7F6F-F636-4FC7-84F5-416B11A22EC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8CE3B13-BEE3-4828-A237-5D1C14C2A21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0626875-F171-4023-A675-6479C3F140C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1F241AD-71FB-4A2A-BAC0-72A56335975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D40D8FC-91E2-41E5-89FE-53DD438DEA7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196B09F-5C6A-4339-8560-62FBF81409A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9</xdr:row>
      <xdr:rowOff>107950</xdr:rowOff>
    </xdr:to>
    <xdr:sp macro="" textlink="">
      <xdr:nvSpPr>
        <xdr:cNvPr id="18" name="角丸四角形 17">
          <a:extLst>
            <a:ext uri="{FF2B5EF4-FFF2-40B4-BE49-F238E27FC236}">
              <a16:creationId xmlns:a16="http://schemas.microsoft.com/office/drawing/2014/main" id="{049DF19A-8D5A-441E-9304-15ADF28D7402}"/>
            </a:ext>
          </a:extLst>
        </xdr:cNvPr>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FA2A45B-5F50-4FC6-A01E-B4AFC5A230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B3EAF36-117D-41CE-AE27-EC157E73035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1" name="直線コネクタ 20">
          <a:extLst>
            <a:ext uri="{FF2B5EF4-FFF2-40B4-BE49-F238E27FC236}">
              <a16:creationId xmlns:a16="http://schemas.microsoft.com/office/drawing/2014/main" id="{89420CB0-D75E-490E-8826-5C97F4DEF6F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2" name="楕円 21">
          <a:extLst>
            <a:ext uri="{FF2B5EF4-FFF2-40B4-BE49-F238E27FC236}">
              <a16:creationId xmlns:a16="http://schemas.microsoft.com/office/drawing/2014/main" id="{4863C00A-2E83-495A-8AC8-F60A43B254C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3" name="フローチャート: 判断 22">
          <a:extLst>
            <a:ext uri="{FF2B5EF4-FFF2-40B4-BE49-F238E27FC236}">
              <a16:creationId xmlns:a16="http://schemas.microsoft.com/office/drawing/2014/main" id="{77D035C0-8A53-47C4-B13C-DF278AAC254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16</xdr:row>
      <xdr:rowOff>50800</xdr:rowOff>
    </xdr:from>
    <xdr:ext cx="8896666" cy="259045"/>
    <xdr:sp macro="" textlink="">
      <xdr:nvSpPr>
        <xdr:cNvPr id="24" name="テキスト ボックス 23">
          <a:extLst>
            <a:ext uri="{FF2B5EF4-FFF2-40B4-BE49-F238E27FC236}">
              <a16:creationId xmlns:a16="http://schemas.microsoft.com/office/drawing/2014/main" id="{AB5FD704-95B2-4E0F-9319-0A71F5041DE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25" name="テキスト ボックス 24">
          <a:extLst>
            <a:ext uri="{FF2B5EF4-FFF2-40B4-BE49-F238E27FC236}">
              <a16:creationId xmlns:a16="http://schemas.microsoft.com/office/drawing/2014/main" id="{E91EB4D2-B9BC-4A56-ABC6-854F2C30909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6" name="テキスト ボックス 25">
          <a:extLst>
            <a:ext uri="{FF2B5EF4-FFF2-40B4-BE49-F238E27FC236}">
              <a16:creationId xmlns:a16="http://schemas.microsoft.com/office/drawing/2014/main" id="{79D0A3D6-DAA9-4915-B057-F3F37B35260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7" name="テキスト ボックス 26">
          <a:extLst>
            <a:ext uri="{FF2B5EF4-FFF2-40B4-BE49-F238E27FC236}">
              <a16:creationId xmlns:a16="http://schemas.microsoft.com/office/drawing/2014/main" id="{C13F8188-74E8-4583-840B-1EE79A4374F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8" name="正方形/長方形 27">
          <a:extLst>
            <a:ext uri="{FF2B5EF4-FFF2-40B4-BE49-F238E27FC236}">
              <a16:creationId xmlns:a16="http://schemas.microsoft.com/office/drawing/2014/main" id="{CF81E81C-C690-4F43-B2D2-0B6A4EBCB27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28</xdr:row>
      <xdr:rowOff>50800</xdr:rowOff>
    </xdr:from>
    <xdr:to>
      <xdr:col>12</xdr:col>
      <xdr:colOff>0</xdr:colOff>
      <xdr:row>29</xdr:row>
      <xdr:rowOff>133350</xdr:rowOff>
    </xdr:to>
    <xdr:sp macro="" textlink="">
      <xdr:nvSpPr>
        <xdr:cNvPr id="29" name="正方形/長方形 28">
          <a:extLst>
            <a:ext uri="{FF2B5EF4-FFF2-40B4-BE49-F238E27FC236}">
              <a16:creationId xmlns:a16="http://schemas.microsoft.com/office/drawing/2014/main" id="{6F06300D-B22C-499E-ABCC-F40099BD8C13}"/>
            </a:ext>
          </a:extLst>
        </xdr:cNvPr>
        <xdr:cNvSpPr/>
      </xdr:nvSpPr>
      <xdr:spPr>
        <a:xfrm>
          <a:off x="76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29</xdr:row>
      <xdr:rowOff>82550</xdr:rowOff>
    </xdr:from>
    <xdr:to>
      <xdr:col>12</xdr:col>
      <xdr:colOff>0</xdr:colOff>
      <xdr:row>30</xdr:row>
      <xdr:rowOff>165100</xdr:rowOff>
    </xdr:to>
    <xdr:sp macro="" textlink="">
      <xdr:nvSpPr>
        <xdr:cNvPr id="30" name="正方形/長方形 29">
          <a:extLst>
            <a:ext uri="{FF2B5EF4-FFF2-40B4-BE49-F238E27FC236}">
              <a16:creationId xmlns:a16="http://schemas.microsoft.com/office/drawing/2014/main" id="{8CDC5883-5C8D-48D6-A172-4E7D8B7691DB}"/>
            </a:ext>
          </a:extLst>
        </xdr:cNvPr>
        <xdr:cNvSpPr/>
      </xdr:nvSpPr>
      <xdr:spPr>
        <a:xfrm>
          <a:off x="76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28</xdr:row>
      <xdr:rowOff>50800</xdr:rowOff>
    </xdr:from>
    <xdr:to>
      <xdr:col>18</xdr:col>
      <xdr:colOff>127000</xdr:colOff>
      <xdr:row>29</xdr:row>
      <xdr:rowOff>133350</xdr:rowOff>
    </xdr:to>
    <xdr:sp macro="" textlink="">
      <xdr:nvSpPr>
        <xdr:cNvPr id="31" name="正方形/長方形 30">
          <a:extLst>
            <a:ext uri="{FF2B5EF4-FFF2-40B4-BE49-F238E27FC236}">
              <a16:creationId xmlns:a16="http://schemas.microsoft.com/office/drawing/2014/main" id="{B882CDF2-6F13-4FB6-AFED-65CE12FF0825}"/>
            </a:ext>
          </a:extLst>
        </xdr:cNvPr>
        <xdr:cNvSpPr/>
      </xdr:nvSpPr>
      <xdr:spPr>
        <a:xfrm>
          <a:off x="20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29</xdr:row>
      <xdr:rowOff>82550</xdr:rowOff>
    </xdr:from>
    <xdr:to>
      <xdr:col>18</xdr:col>
      <xdr:colOff>127000</xdr:colOff>
      <xdr:row>30</xdr:row>
      <xdr:rowOff>165100</xdr:rowOff>
    </xdr:to>
    <xdr:sp macro="" textlink="">
      <xdr:nvSpPr>
        <xdr:cNvPr id="32" name="正方形/長方形 31">
          <a:extLst>
            <a:ext uri="{FF2B5EF4-FFF2-40B4-BE49-F238E27FC236}">
              <a16:creationId xmlns:a16="http://schemas.microsoft.com/office/drawing/2014/main" id="{C1878D75-4889-4FC8-9BB6-FF592CF0B657}"/>
            </a:ext>
          </a:extLst>
        </xdr:cNvPr>
        <xdr:cNvSpPr/>
      </xdr:nvSpPr>
      <xdr:spPr>
        <a:xfrm>
          <a:off x="20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3" name="正方形/長方形 32">
          <a:extLst>
            <a:ext uri="{FF2B5EF4-FFF2-40B4-BE49-F238E27FC236}">
              <a16:creationId xmlns:a16="http://schemas.microsoft.com/office/drawing/2014/main" id="{3608AC6A-CE94-428A-A30D-9A16FB7247B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4" name="正方形/長方形 33">
          <a:extLst>
            <a:ext uri="{FF2B5EF4-FFF2-40B4-BE49-F238E27FC236}">
              <a16:creationId xmlns:a16="http://schemas.microsoft.com/office/drawing/2014/main" id="{58A92898-5E83-4990-B762-BD843C2EA3A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28</xdr:row>
      <xdr:rowOff>50800</xdr:rowOff>
    </xdr:from>
    <xdr:to>
      <xdr:col>42</xdr:col>
      <xdr:colOff>127000</xdr:colOff>
      <xdr:row>29</xdr:row>
      <xdr:rowOff>133350</xdr:rowOff>
    </xdr:to>
    <xdr:sp macro="" textlink="">
      <xdr:nvSpPr>
        <xdr:cNvPr id="35" name="正方形/長方形 34">
          <a:extLst>
            <a:ext uri="{FF2B5EF4-FFF2-40B4-BE49-F238E27FC236}">
              <a16:creationId xmlns:a16="http://schemas.microsoft.com/office/drawing/2014/main" id="{0E625F7B-D0F2-4F99-87E9-F6E74AA89C9E}"/>
            </a:ext>
          </a:extLst>
        </xdr:cNvPr>
        <xdr:cNvSpPr/>
      </xdr:nvSpPr>
      <xdr:spPr>
        <a:xfrm>
          <a:off x="660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29</xdr:row>
      <xdr:rowOff>82550</xdr:rowOff>
    </xdr:from>
    <xdr:to>
      <xdr:col>42</xdr:col>
      <xdr:colOff>127000</xdr:colOff>
      <xdr:row>30</xdr:row>
      <xdr:rowOff>165100</xdr:rowOff>
    </xdr:to>
    <xdr:sp macro="" textlink="">
      <xdr:nvSpPr>
        <xdr:cNvPr id="36" name="正方形/長方形 35">
          <a:extLst>
            <a:ext uri="{FF2B5EF4-FFF2-40B4-BE49-F238E27FC236}">
              <a16:creationId xmlns:a16="http://schemas.microsoft.com/office/drawing/2014/main" id="{5D833FB8-6AE1-4F48-8DEC-D71D7E4190F7}"/>
            </a:ext>
          </a:extLst>
        </xdr:cNvPr>
        <xdr:cNvSpPr/>
      </xdr:nvSpPr>
      <xdr:spPr>
        <a:xfrm>
          <a:off x="660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28</xdr:row>
      <xdr:rowOff>50800</xdr:rowOff>
    </xdr:from>
    <xdr:to>
      <xdr:col>49</xdr:col>
      <xdr:colOff>63500</xdr:colOff>
      <xdr:row>29</xdr:row>
      <xdr:rowOff>133350</xdr:rowOff>
    </xdr:to>
    <xdr:sp macro="" textlink="">
      <xdr:nvSpPr>
        <xdr:cNvPr id="37" name="正方形/長方形 36">
          <a:extLst>
            <a:ext uri="{FF2B5EF4-FFF2-40B4-BE49-F238E27FC236}">
              <a16:creationId xmlns:a16="http://schemas.microsoft.com/office/drawing/2014/main" id="{1B250AFB-531F-406C-BE62-F7BC8D6D9085}"/>
            </a:ext>
          </a:extLst>
        </xdr:cNvPr>
        <xdr:cNvSpPr/>
      </xdr:nvSpPr>
      <xdr:spPr>
        <a:xfrm>
          <a:off x="78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29</xdr:row>
      <xdr:rowOff>82550</xdr:rowOff>
    </xdr:from>
    <xdr:to>
      <xdr:col>49</xdr:col>
      <xdr:colOff>63500</xdr:colOff>
      <xdr:row>30</xdr:row>
      <xdr:rowOff>165100</xdr:rowOff>
    </xdr:to>
    <xdr:sp macro="" textlink="">
      <xdr:nvSpPr>
        <xdr:cNvPr id="38" name="正方形/長方形 37">
          <a:extLst>
            <a:ext uri="{FF2B5EF4-FFF2-40B4-BE49-F238E27FC236}">
              <a16:creationId xmlns:a16="http://schemas.microsoft.com/office/drawing/2014/main" id="{F9EB9C56-7C8F-460E-BFCF-82F359108C71}"/>
            </a:ext>
          </a:extLst>
        </xdr:cNvPr>
        <xdr:cNvSpPr/>
      </xdr:nvSpPr>
      <xdr:spPr>
        <a:xfrm>
          <a:off x="78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9" name="正方形/長方形 38">
          <a:extLst>
            <a:ext uri="{FF2B5EF4-FFF2-40B4-BE49-F238E27FC236}">
              <a16:creationId xmlns:a16="http://schemas.microsoft.com/office/drawing/2014/main" id="{0660E101-ABE7-4A8C-8EA3-D95970EBC56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0" name="正方形/長方形 39">
          <a:extLst>
            <a:ext uri="{FF2B5EF4-FFF2-40B4-BE49-F238E27FC236}">
              <a16:creationId xmlns:a16="http://schemas.microsoft.com/office/drawing/2014/main" id="{CEDB2DDE-4F41-4F95-96A8-8D71CEDA563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50</xdr:row>
      <xdr:rowOff>88900</xdr:rowOff>
    </xdr:from>
    <xdr:to>
      <xdr:col>12</xdr:col>
      <xdr:colOff>0</xdr:colOff>
      <xdr:row>52</xdr:row>
      <xdr:rowOff>0</xdr:rowOff>
    </xdr:to>
    <xdr:sp macro="" textlink="">
      <xdr:nvSpPr>
        <xdr:cNvPr id="41" name="正方形/長方形 40">
          <a:extLst>
            <a:ext uri="{FF2B5EF4-FFF2-40B4-BE49-F238E27FC236}">
              <a16:creationId xmlns:a16="http://schemas.microsoft.com/office/drawing/2014/main" id="{CE87F113-A2A6-4604-849E-6A4B1C8649A7}"/>
            </a:ext>
          </a:extLst>
        </xdr:cNvPr>
        <xdr:cNvSpPr/>
      </xdr:nvSpPr>
      <xdr:spPr>
        <a:xfrm>
          <a:off x="76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51</xdr:row>
      <xdr:rowOff>120650</xdr:rowOff>
    </xdr:from>
    <xdr:to>
      <xdr:col>12</xdr:col>
      <xdr:colOff>0</xdr:colOff>
      <xdr:row>53</xdr:row>
      <xdr:rowOff>31750</xdr:rowOff>
    </xdr:to>
    <xdr:sp macro="" textlink="">
      <xdr:nvSpPr>
        <xdr:cNvPr id="42" name="正方形/長方形 41">
          <a:extLst>
            <a:ext uri="{FF2B5EF4-FFF2-40B4-BE49-F238E27FC236}">
              <a16:creationId xmlns:a16="http://schemas.microsoft.com/office/drawing/2014/main" id="{F4E81E69-58FA-4BA8-85C7-64C78515BDDC}"/>
            </a:ext>
          </a:extLst>
        </xdr:cNvPr>
        <xdr:cNvSpPr/>
      </xdr:nvSpPr>
      <xdr:spPr>
        <a:xfrm>
          <a:off x="76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50</xdr:row>
      <xdr:rowOff>88900</xdr:rowOff>
    </xdr:from>
    <xdr:to>
      <xdr:col>18</xdr:col>
      <xdr:colOff>127000</xdr:colOff>
      <xdr:row>52</xdr:row>
      <xdr:rowOff>0</xdr:rowOff>
    </xdr:to>
    <xdr:sp macro="" textlink="">
      <xdr:nvSpPr>
        <xdr:cNvPr id="43" name="正方形/長方形 42">
          <a:extLst>
            <a:ext uri="{FF2B5EF4-FFF2-40B4-BE49-F238E27FC236}">
              <a16:creationId xmlns:a16="http://schemas.microsoft.com/office/drawing/2014/main" id="{BBEDF3B7-ACE6-4115-84D9-FBC91FED23B3}"/>
            </a:ext>
          </a:extLst>
        </xdr:cNvPr>
        <xdr:cNvSpPr/>
      </xdr:nvSpPr>
      <xdr:spPr>
        <a:xfrm>
          <a:off x="20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51</xdr:row>
      <xdr:rowOff>120650</xdr:rowOff>
    </xdr:from>
    <xdr:to>
      <xdr:col>18</xdr:col>
      <xdr:colOff>127000</xdr:colOff>
      <xdr:row>53</xdr:row>
      <xdr:rowOff>31750</xdr:rowOff>
    </xdr:to>
    <xdr:sp macro="" textlink="">
      <xdr:nvSpPr>
        <xdr:cNvPr id="44" name="正方形/長方形 43">
          <a:extLst>
            <a:ext uri="{FF2B5EF4-FFF2-40B4-BE49-F238E27FC236}">
              <a16:creationId xmlns:a16="http://schemas.microsoft.com/office/drawing/2014/main" id="{F03797AB-3412-47B4-97F6-69B366D22844}"/>
            </a:ext>
          </a:extLst>
        </xdr:cNvPr>
        <xdr:cNvSpPr/>
      </xdr:nvSpPr>
      <xdr:spPr>
        <a:xfrm>
          <a:off x="20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5" name="正方形/長方形 44">
          <a:extLst>
            <a:ext uri="{FF2B5EF4-FFF2-40B4-BE49-F238E27FC236}">
              <a16:creationId xmlns:a16="http://schemas.microsoft.com/office/drawing/2014/main" id="{1552EF7B-E8C0-44CF-AED1-509433E280C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46" name="テキスト ボックス 45">
          <a:extLst>
            <a:ext uri="{FF2B5EF4-FFF2-40B4-BE49-F238E27FC236}">
              <a16:creationId xmlns:a16="http://schemas.microsoft.com/office/drawing/2014/main" id="{287D8292-94EE-46DD-AB42-A9775F7CEA6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47" name="直線コネクタ 46">
          <a:extLst>
            <a:ext uri="{FF2B5EF4-FFF2-40B4-BE49-F238E27FC236}">
              <a16:creationId xmlns:a16="http://schemas.microsoft.com/office/drawing/2014/main" id="{B4A74EBF-111B-4AF1-99E7-C4A53675A17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48" name="テキスト ボックス 47">
          <a:extLst>
            <a:ext uri="{FF2B5EF4-FFF2-40B4-BE49-F238E27FC236}">
              <a16:creationId xmlns:a16="http://schemas.microsoft.com/office/drawing/2014/main" id="{DE5C705E-B65A-4B03-B7B8-C12073626DC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49" name="直線コネクタ 48">
          <a:extLst>
            <a:ext uri="{FF2B5EF4-FFF2-40B4-BE49-F238E27FC236}">
              <a16:creationId xmlns:a16="http://schemas.microsoft.com/office/drawing/2014/main" id="{4DD60BFB-9BFB-40CA-8C1D-66A6FC7B9DD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50" name="テキスト ボックス 49">
          <a:extLst>
            <a:ext uri="{FF2B5EF4-FFF2-40B4-BE49-F238E27FC236}">
              <a16:creationId xmlns:a16="http://schemas.microsoft.com/office/drawing/2014/main" id="{78BAAF5B-AA9C-4A9E-B3A2-29E1724576E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51" name="直線コネクタ 50">
          <a:extLst>
            <a:ext uri="{FF2B5EF4-FFF2-40B4-BE49-F238E27FC236}">
              <a16:creationId xmlns:a16="http://schemas.microsoft.com/office/drawing/2014/main" id="{C2236EC1-421F-4E7A-B5A6-3B90628A178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52" name="テキスト ボックス 51">
          <a:extLst>
            <a:ext uri="{FF2B5EF4-FFF2-40B4-BE49-F238E27FC236}">
              <a16:creationId xmlns:a16="http://schemas.microsoft.com/office/drawing/2014/main" id="{273C5AE6-7D53-4589-8563-9288F7B6ADC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53" name="直線コネクタ 52">
          <a:extLst>
            <a:ext uri="{FF2B5EF4-FFF2-40B4-BE49-F238E27FC236}">
              <a16:creationId xmlns:a16="http://schemas.microsoft.com/office/drawing/2014/main" id="{125AF1C2-E5F8-42BB-BE35-2FB6B594C92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54" name="テキスト ボックス 53">
          <a:extLst>
            <a:ext uri="{FF2B5EF4-FFF2-40B4-BE49-F238E27FC236}">
              <a16:creationId xmlns:a16="http://schemas.microsoft.com/office/drawing/2014/main" id="{BA7023EA-269D-4C6F-A383-F92F69B6A3B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55" name="直線コネクタ 54">
          <a:extLst>
            <a:ext uri="{FF2B5EF4-FFF2-40B4-BE49-F238E27FC236}">
              <a16:creationId xmlns:a16="http://schemas.microsoft.com/office/drawing/2014/main" id="{16ED4B14-1C25-46FB-A119-3E6AFB724DD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56" name="テキスト ボックス 55">
          <a:extLst>
            <a:ext uri="{FF2B5EF4-FFF2-40B4-BE49-F238E27FC236}">
              <a16:creationId xmlns:a16="http://schemas.microsoft.com/office/drawing/2014/main" id="{8E0E6072-E673-4A5F-A791-71F53A83F0C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57" name="直線コネクタ 56">
          <a:extLst>
            <a:ext uri="{FF2B5EF4-FFF2-40B4-BE49-F238E27FC236}">
              <a16:creationId xmlns:a16="http://schemas.microsoft.com/office/drawing/2014/main" id="{4C436896-411F-4EB0-9E79-A541CC23C5A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58" name="テキスト ボックス 57">
          <a:extLst>
            <a:ext uri="{FF2B5EF4-FFF2-40B4-BE49-F238E27FC236}">
              <a16:creationId xmlns:a16="http://schemas.microsoft.com/office/drawing/2014/main" id="{E4866ACA-11D9-4140-8244-B9E232CF4DE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59" name="直線コネクタ 58">
          <a:extLst>
            <a:ext uri="{FF2B5EF4-FFF2-40B4-BE49-F238E27FC236}">
              <a16:creationId xmlns:a16="http://schemas.microsoft.com/office/drawing/2014/main" id="{BCA522E2-7CF8-40E2-8B7F-908A8E27287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60" name="テキスト ボックス 59">
          <a:extLst>
            <a:ext uri="{FF2B5EF4-FFF2-40B4-BE49-F238E27FC236}">
              <a16:creationId xmlns:a16="http://schemas.microsoft.com/office/drawing/2014/main" id="{72CCB584-A876-4C20-B0EB-80A52D1145A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1" name="【体育館・プール】&#10;有形固定資産減価償却率グラフ枠">
          <a:extLst>
            <a:ext uri="{FF2B5EF4-FFF2-40B4-BE49-F238E27FC236}">
              <a16:creationId xmlns:a16="http://schemas.microsoft.com/office/drawing/2014/main" id="{FF486A95-61E2-4F8E-9A4B-ACA61AC8533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80027</xdr:rowOff>
    </xdr:from>
    <xdr:ext cx="405111" cy="259045"/>
    <xdr:sp macro="" textlink="">
      <xdr:nvSpPr>
        <xdr:cNvPr id="62" name="【体育館・プール】&#10;有形固定資産減価償却率平均値テキスト">
          <a:extLst>
            <a:ext uri="{FF2B5EF4-FFF2-40B4-BE49-F238E27FC236}">
              <a16:creationId xmlns:a16="http://schemas.microsoft.com/office/drawing/2014/main" id="{1DFDE5A6-4C91-40A7-9A55-D74D3D85B34C}"/>
            </a:ext>
          </a:extLst>
        </xdr:cNvPr>
        <xdr:cNvSpPr txBox="1"/>
      </xdr:nvSpPr>
      <xdr:spPr>
        <a:xfrm>
          <a:off x="4673600" y="1036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63" name="フローチャート: 判断 62">
          <a:extLst>
            <a:ext uri="{FF2B5EF4-FFF2-40B4-BE49-F238E27FC236}">
              <a16:creationId xmlns:a16="http://schemas.microsoft.com/office/drawing/2014/main" id="{57D964B1-EA8A-40E3-A6A4-4568471CD2B2}"/>
            </a:ext>
          </a:extLst>
        </xdr:cNvPr>
        <xdr:cNvSpPr/>
      </xdr:nvSpPr>
      <xdr:spPr>
        <a:xfrm>
          <a:off x="4584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64" name="フローチャート: 判断 63">
          <a:extLst>
            <a:ext uri="{FF2B5EF4-FFF2-40B4-BE49-F238E27FC236}">
              <a16:creationId xmlns:a16="http://schemas.microsoft.com/office/drawing/2014/main" id="{FCA47A7F-519A-44C9-B890-B657D5E3C2A8}"/>
            </a:ext>
          </a:extLst>
        </xdr:cNvPr>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140987</xdr:rowOff>
    </xdr:from>
    <xdr:ext cx="405111" cy="259045"/>
    <xdr:sp macro="" textlink="">
      <xdr:nvSpPr>
        <xdr:cNvPr id="65" name="n_1aveValue【体育館・プール】&#10;有形固定資産減価償却率">
          <a:extLst>
            <a:ext uri="{FF2B5EF4-FFF2-40B4-BE49-F238E27FC236}">
              <a16:creationId xmlns:a16="http://schemas.microsoft.com/office/drawing/2014/main" id="{88B818A1-F6A5-447C-A398-12F1C4243E9B}"/>
            </a:ext>
          </a:extLst>
        </xdr:cNvPr>
        <xdr:cNvSpPr txBox="1"/>
      </xdr:nvSpPr>
      <xdr:spPr>
        <a:xfrm>
          <a:off x="3582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164465</xdr:rowOff>
    </xdr:from>
    <xdr:to>
      <xdr:col>15</xdr:col>
      <xdr:colOff>101600</xdr:colOff>
      <xdr:row>60</xdr:row>
      <xdr:rowOff>94615</xdr:rowOff>
    </xdr:to>
    <xdr:sp macro="" textlink="">
      <xdr:nvSpPr>
        <xdr:cNvPr id="66" name="フローチャート: 判断 65">
          <a:extLst>
            <a:ext uri="{FF2B5EF4-FFF2-40B4-BE49-F238E27FC236}">
              <a16:creationId xmlns:a16="http://schemas.microsoft.com/office/drawing/2014/main" id="{CAA0694C-DD29-4759-8C52-D16136A7D934}"/>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85742</xdr:rowOff>
    </xdr:from>
    <xdr:ext cx="405111" cy="259045"/>
    <xdr:sp macro="" textlink="">
      <xdr:nvSpPr>
        <xdr:cNvPr id="67" name="n_2aveValue【体育館・プール】&#10;有形固定資産減価償却率">
          <a:extLst>
            <a:ext uri="{FF2B5EF4-FFF2-40B4-BE49-F238E27FC236}">
              <a16:creationId xmlns:a16="http://schemas.microsoft.com/office/drawing/2014/main" id="{D63B7A76-7F37-4375-8D6B-6D3857FF0891}"/>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166370</xdr:rowOff>
    </xdr:from>
    <xdr:to>
      <xdr:col>10</xdr:col>
      <xdr:colOff>165100</xdr:colOff>
      <xdr:row>59</xdr:row>
      <xdr:rowOff>96520</xdr:rowOff>
    </xdr:to>
    <xdr:sp macro="" textlink="">
      <xdr:nvSpPr>
        <xdr:cNvPr id="68" name="フローチャート: 判断 67">
          <a:extLst>
            <a:ext uri="{FF2B5EF4-FFF2-40B4-BE49-F238E27FC236}">
              <a16:creationId xmlns:a16="http://schemas.microsoft.com/office/drawing/2014/main" id="{4F97A283-7AF8-4773-8189-9232DF8F3DA2}"/>
            </a:ext>
          </a:extLst>
        </xdr:cNvPr>
        <xdr:cNvSpPr/>
      </xdr:nvSpPr>
      <xdr:spPr>
        <a:xfrm>
          <a:off x="1968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87647</xdr:rowOff>
    </xdr:from>
    <xdr:ext cx="405111" cy="259045"/>
    <xdr:sp macro="" textlink="">
      <xdr:nvSpPr>
        <xdr:cNvPr id="69" name="n_3aveValue【体育館・プール】&#10;有形固定資産減価償却率">
          <a:extLst>
            <a:ext uri="{FF2B5EF4-FFF2-40B4-BE49-F238E27FC236}">
              <a16:creationId xmlns:a16="http://schemas.microsoft.com/office/drawing/2014/main" id="{FE619D35-3182-4F42-8A62-5E0D7EC027FF}"/>
            </a:ext>
          </a:extLst>
        </xdr:cNvPr>
        <xdr:cNvSpPr txBox="1"/>
      </xdr:nvSpPr>
      <xdr:spPr>
        <a:xfrm>
          <a:off x="1816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61</xdr:row>
      <xdr:rowOff>4445</xdr:rowOff>
    </xdr:from>
    <xdr:to>
      <xdr:col>6</xdr:col>
      <xdr:colOff>38100</xdr:colOff>
      <xdr:row>61</xdr:row>
      <xdr:rowOff>106045</xdr:rowOff>
    </xdr:to>
    <xdr:sp macro="" textlink="">
      <xdr:nvSpPr>
        <xdr:cNvPr id="70" name="フローチャート: 判断 69">
          <a:extLst>
            <a:ext uri="{FF2B5EF4-FFF2-40B4-BE49-F238E27FC236}">
              <a16:creationId xmlns:a16="http://schemas.microsoft.com/office/drawing/2014/main" id="{54E8911E-2295-49E5-8938-F9B9C6AC53DD}"/>
            </a:ext>
          </a:extLst>
        </xdr:cNvPr>
        <xdr:cNvSpPr/>
      </xdr:nvSpPr>
      <xdr:spPr>
        <a:xfrm>
          <a:off x="1079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61</xdr:row>
      <xdr:rowOff>97172</xdr:rowOff>
    </xdr:from>
    <xdr:ext cx="405111" cy="259045"/>
    <xdr:sp macro="" textlink="">
      <xdr:nvSpPr>
        <xdr:cNvPr id="71" name="n_4aveValue【体育館・プール】&#10;有形固定資産減価償却率">
          <a:extLst>
            <a:ext uri="{FF2B5EF4-FFF2-40B4-BE49-F238E27FC236}">
              <a16:creationId xmlns:a16="http://schemas.microsoft.com/office/drawing/2014/main" id="{D16A5AC3-F37C-434C-8E8F-410AC195CB8E}"/>
            </a:ext>
          </a:extLst>
        </xdr:cNvPr>
        <xdr:cNvSpPr txBox="1"/>
      </xdr:nvSpPr>
      <xdr:spPr>
        <a:xfrm>
          <a:off x="927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72" name="テキスト ボックス 71">
          <a:extLst>
            <a:ext uri="{FF2B5EF4-FFF2-40B4-BE49-F238E27FC236}">
              <a16:creationId xmlns:a16="http://schemas.microsoft.com/office/drawing/2014/main" id="{B96FF04A-4759-4094-ADF8-FC6F25CB91E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73" name="テキスト ボックス 72">
          <a:extLst>
            <a:ext uri="{FF2B5EF4-FFF2-40B4-BE49-F238E27FC236}">
              <a16:creationId xmlns:a16="http://schemas.microsoft.com/office/drawing/2014/main" id="{8C864CFC-56EF-4B6B-83CE-19287A70B77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74" name="テキスト ボックス 73">
          <a:extLst>
            <a:ext uri="{FF2B5EF4-FFF2-40B4-BE49-F238E27FC236}">
              <a16:creationId xmlns:a16="http://schemas.microsoft.com/office/drawing/2014/main" id="{C03A5583-3F30-4098-B5DA-9F1939C5360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75" name="テキスト ボックス 74">
          <a:extLst>
            <a:ext uri="{FF2B5EF4-FFF2-40B4-BE49-F238E27FC236}">
              <a16:creationId xmlns:a16="http://schemas.microsoft.com/office/drawing/2014/main" id="{AEE69AAF-75AA-4890-8714-D93A0BC4F08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76" name="テキスト ボックス 75">
          <a:extLst>
            <a:ext uri="{FF2B5EF4-FFF2-40B4-BE49-F238E27FC236}">
              <a16:creationId xmlns:a16="http://schemas.microsoft.com/office/drawing/2014/main" id="{2F038D42-04F9-4FF8-9B2E-81DBA69EF27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149225</xdr:rowOff>
    </xdr:from>
    <xdr:to>
      <xdr:col>24</xdr:col>
      <xdr:colOff>114300</xdr:colOff>
      <xdr:row>59</xdr:row>
      <xdr:rowOff>79375</xdr:rowOff>
    </xdr:to>
    <xdr:sp macro="" textlink="">
      <xdr:nvSpPr>
        <xdr:cNvPr id="77" name="楕円 76">
          <a:extLst>
            <a:ext uri="{FF2B5EF4-FFF2-40B4-BE49-F238E27FC236}">
              <a16:creationId xmlns:a16="http://schemas.microsoft.com/office/drawing/2014/main" id="{ACA47782-2308-4CDC-BACF-CFDD3BFA1854}"/>
            </a:ext>
          </a:extLst>
        </xdr:cNvPr>
        <xdr:cNvSpPr/>
      </xdr:nvSpPr>
      <xdr:spPr>
        <a:xfrm>
          <a:off x="45847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95902</xdr:rowOff>
    </xdr:from>
    <xdr:ext cx="405111" cy="259045"/>
    <xdr:sp macro="" textlink="">
      <xdr:nvSpPr>
        <xdr:cNvPr id="78" name="【体育館・プール】&#10;有形固定資産減価償却率該当値テキスト">
          <a:extLst>
            <a:ext uri="{FF2B5EF4-FFF2-40B4-BE49-F238E27FC236}">
              <a16:creationId xmlns:a16="http://schemas.microsoft.com/office/drawing/2014/main" id="{2DDA10F5-A1A9-4A7E-B81C-B92F1BA5F6A0}"/>
            </a:ext>
          </a:extLst>
        </xdr:cNvPr>
        <xdr:cNvSpPr txBox="1"/>
      </xdr:nvSpPr>
      <xdr:spPr>
        <a:xfrm>
          <a:off x="4673600"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154940</xdr:rowOff>
    </xdr:from>
    <xdr:to>
      <xdr:col>20</xdr:col>
      <xdr:colOff>38100</xdr:colOff>
      <xdr:row>59</xdr:row>
      <xdr:rowOff>85090</xdr:rowOff>
    </xdr:to>
    <xdr:sp macro="" textlink="">
      <xdr:nvSpPr>
        <xdr:cNvPr id="79" name="楕円 78">
          <a:extLst>
            <a:ext uri="{FF2B5EF4-FFF2-40B4-BE49-F238E27FC236}">
              <a16:creationId xmlns:a16="http://schemas.microsoft.com/office/drawing/2014/main" id="{531E19E1-2ACF-428F-8860-EF06423D2390}"/>
            </a:ext>
          </a:extLst>
        </xdr:cNvPr>
        <xdr:cNvSpPr/>
      </xdr:nvSpPr>
      <xdr:spPr>
        <a:xfrm>
          <a:off x="3746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28575</xdr:rowOff>
    </xdr:from>
    <xdr:to>
      <xdr:col>24</xdr:col>
      <xdr:colOff>63500</xdr:colOff>
      <xdr:row>59</xdr:row>
      <xdr:rowOff>34290</xdr:rowOff>
    </xdr:to>
    <xdr:cxnSp macro="">
      <xdr:nvCxnSpPr>
        <xdr:cNvPr id="80" name="直線コネクタ 79">
          <a:extLst>
            <a:ext uri="{FF2B5EF4-FFF2-40B4-BE49-F238E27FC236}">
              <a16:creationId xmlns:a16="http://schemas.microsoft.com/office/drawing/2014/main" id="{19D470C0-F5A4-47FC-BB8C-0BBECC0E6CEC}"/>
            </a:ext>
          </a:extLst>
        </xdr:cNvPr>
        <xdr:cNvCxnSpPr/>
      </xdr:nvCxnSpPr>
      <xdr:spPr>
        <a:xfrm flipV="1">
          <a:off x="3797300" y="101441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113030</xdr:rowOff>
    </xdr:from>
    <xdr:to>
      <xdr:col>15</xdr:col>
      <xdr:colOff>101600</xdr:colOff>
      <xdr:row>59</xdr:row>
      <xdr:rowOff>43180</xdr:rowOff>
    </xdr:to>
    <xdr:sp macro="" textlink="">
      <xdr:nvSpPr>
        <xdr:cNvPr id="81" name="楕円 80">
          <a:extLst>
            <a:ext uri="{FF2B5EF4-FFF2-40B4-BE49-F238E27FC236}">
              <a16:creationId xmlns:a16="http://schemas.microsoft.com/office/drawing/2014/main" id="{3490C102-A43E-45AD-B673-CE3DC064DFE7}"/>
            </a:ext>
          </a:extLst>
        </xdr:cNvPr>
        <xdr:cNvSpPr/>
      </xdr:nvSpPr>
      <xdr:spPr>
        <a:xfrm>
          <a:off x="2857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163830</xdr:rowOff>
    </xdr:from>
    <xdr:to>
      <xdr:col>19</xdr:col>
      <xdr:colOff>177800</xdr:colOff>
      <xdr:row>59</xdr:row>
      <xdr:rowOff>34290</xdr:rowOff>
    </xdr:to>
    <xdr:cxnSp macro="">
      <xdr:nvCxnSpPr>
        <xdr:cNvPr id="82" name="直線コネクタ 81">
          <a:extLst>
            <a:ext uri="{FF2B5EF4-FFF2-40B4-BE49-F238E27FC236}">
              <a16:creationId xmlns:a16="http://schemas.microsoft.com/office/drawing/2014/main" id="{3F503D20-437E-45C2-9D0D-8395C5153017}"/>
            </a:ext>
          </a:extLst>
        </xdr:cNvPr>
        <xdr:cNvCxnSpPr/>
      </xdr:nvCxnSpPr>
      <xdr:spPr>
        <a:xfrm>
          <a:off x="2908300" y="101079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71120</xdr:rowOff>
    </xdr:from>
    <xdr:to>
      <xdr:col>10</xdr:col>
      <xdr:colOff>165100</xdr:colOff>
      <xdr:row>59</xdr:row>
      <xdr:rowOff>1270</xdr:rowOff>
    </xdr:to>
    <xdr:sp macro="" textlink="">
      <xdr:nvSpPr>
        <xdr:cNvPr id="83" name="楕円 82">
          <a:extLst>
            <a:ext uri="{FF2B5EF4-FFF2-40B4-BE49-F238E27FC236}">
              <a16:creationId xmlns:a16="http://schemas.microsoft.com/office/drawing/2014/main" id="{58426F61-9463-4C5B-AC71-01C4B1906162}"/>
            </a:ext>
          </a:extLst>
        </xdr:cNvPr>
        <xdr:cNvSpPr/>
      </xdr:nvSpPr>
      <xdr:spPr>
        <a:xfrm>
          <a:off x="1968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121920</xdr:rowOff>
    </xdr:from>
    <xdr:to>
      <xdr:col>15</xdr:col>
      <xdr:colOff>50800</xdr:colOff>
      <xdr:row>58</xdr:row>
      <xdr:rowOff>163830</xdr:rowOff>
    </xdr:to>
    <xdr:cxnSp macro="">
      <xdr:nvCxnSpPr>
        <xdr:cNvPr id="84" name="直線コネクタ 83">
          <a:extLst>
            <a:ext uri="{FF2B5EF4-FFF2-40B4-BE49-F238E27FC236}">
              <a16:creationId xmlns:a16="http://schemas.microsoft.com/office/drawing/2014/main" id="{0A0B9599-45B8-4992-B1BA-1ED2CB9AA644}"/>
            </a:ext>
          </a:extLst>
        </xdr:cNvPr>
        <xdr:cNvCxnSpPr/>
      </xdr:nvCxnSpPr>
      <xdr:spPr>
        <a:xfrm>
          <a:off x="2019300" y="100660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29210</xdr:rowOff>
    </xdr:from>
    <xdr:to>
      <xdr:col>6</xdr:col>
      <xdr:colOff>38100</xdr:colOff>
      <xdr:row>58</xdr:row>
      <xdr:rowOff>130810</xdr:rowOff>
    </xdr:to>
    <xdr:sp macro="" textlink="">
      <xdr:nvSpPr>
        <xdr:cNvPr id="85" name="楕円 84">
          <a:extLst>
            <a:ext uri="{FF2B5EF4-FFF2-40B4-BE49-F238E27FC236}">
              <a16:creationId xmlns:a16="http://schemas.microsoft.com/office/drawing/2014/main" id="{7BAE97B1-B8EA-4304-842D-359700B47D16}"/>
            </a:ext>
          </a:extLst>
        </xdr:cNvPr>
        <xdr:cNvSpPr/>
      </xdr:nvSpPr>
      <xdr:spPr>
        <a:xfrm>
          <a:off x="1079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80010</xdr:rowOff>
    </xdr:from>
    <xdr:to>
      <xdr:col>10</xdr:col>
      <xdr:colOff>114300</xdr:colOff>
      <xdr:row>58</xdr:row>
      <xdr:rowOff>121920</xdr:rowOff>
    </xdr:to>
    <xdr:cxnSp macro="">
      <xdr:nvCxnSpPr>
        <xdr:cNvPr id="86" name="直線コネクタ 85">
          <a:extLst>
            <a:ext uri="{FF2B5EF4-FFF2-40B4-BE49-F238E27FC236}">
              <a16:creationId xmlns:a16="http://schemas.microsoft.com/office/drawing/2014/main" id="{A280D17C-74F1-4393-9A1A-9050FE8684BE}"/>
            </a:ext>
          </a:extLst>
        </xdr:cNvPr>
        <xdr:cNvCxnSpPr/>
      </xdr:nvCxnSpPr>
      <xdr:spPr>
        <a:xfrm>
          <a:off x="1130300" y="100241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101617</xdr:rowOff>
    </xdr:from>
    <xdr:ext cx="405111" cy="259045"/>
    <xdr:sp macro="" textlink="">
      <xdr:nvSpPr>
        <xdr:cNvPr id="87" name="n_1mainValue【体育館・プール】&#10;有形固定資産減価償却率">
          <a:extLst>
            <a:ext uri="{FF2B5EF4-FFF2-40B4-BE49-F238E27FC236}">
              <a16:creationId xmlns:a16="http://schemas.microsoft.com/office/drawing/2014/main" id="{82273CB5-0CEA-40AC-BCA7-704DA63CF1B1}"/>
            </a:ext>
          </a:extLst>
        </xdr:cNvPr>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59707</xdr:rowOff>
    </xdr:from>
    <xdr:ext cx="405111" cy="259045"/>
    <xdr:sp macro="" textlink="">
      <xdr:nvSpPr>
        <xdr:cNvPr id="88" name="n_2mainValue【体育館・プール】&#10;有形固定資産減価償却率">
          <a:extLst>
            <a:ext uri="{FF2B5EF4-FFF2-40B4-BE49-F238E27FC236}">
              <a16:creationId xmlns:a16="http://schemas.microsoft.com/office/drawing/2014/main" id="{90874D47-528E-4B82-9A37-E2DF71BCF756}"/>
            </a:ext>
          </a:extLst>
        </xdr:cNvPr>
        <xdr:cNvSpPr txBox="1"/>
      </xdr:nvSpPr>
      <xdr:spPr>
        <a:xfrm>
          <a:off x="2705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17797</xdr:rowOff>
    </xdr:from>
    <xdr:ext cx="405111" cy="259045"/>
    <xdr:sp macro="" textlink="">
      <xdr:nvSpPr>
        <xdr:cNvPr id="89" name="n_3mainValue【体育館・プール】&#10;有形固定資産減価償却率">
          <a:extLst>
            <a:ext uri="{FF2B5EF4-FFF2-40B4-BE49-F238E27FC236}">
              <a16:creationId xmlns:a16="http://schemas.microsoft.com/office/drawing/2014/main" id="{72C4E91B-AE91-454F-BC42-722B58B07350}"/>
            </a:ext>
          </a:extLst>
        </xdr:cNvPr>
        <xdr:cNvSpPr txBox="1"/>
      </xdr:nvSpPr>
      <xdr:spPr>
        <a:xfrm>
          <a:off x="1816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147337</xdr:rowOff>
    </xdr:from>
    <xdr:ext cx="405111" cy="259045"/>
    <xdr:sp macro="" textlink="">
      <xdr:nvSpPr>
        <xdr:cNvPr id="90" name="n_4mainValue【体育館・プール】&#10;有形固定資産減価償却率">
          <a:extLst>
            <a:ext uri="{FF2B5EF4-FFF2-40B4-BE49-F238E27FC236}">
              <a16:creationId xmlns:a16="http://schemas.microsoft.com/office/drawing/2014/main" id="{6A401376-91B2-4FBE-8DD2-EE86535DF67E}"/>
            </a:ext>
          </a:extLst>
        </xdr:cNvPr>
        <xdr:cNvSpPr txBox="1"/>
      </xdr:nvSpPr>
      <xdr:spPr>
        <a:xfrm>
          <a:off x="927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1" name="正方形/長方形 90">
          <a:extLst>
            <a:ext uri="{FF2B5EF4-FFF2-40B4-BE49-F238E27FC236}">
              <a16:creationId xmlns:a16="http://schemas.microsoft.com/office/drawing/2014/main" id="{C876242D-4E07-44FC-B228-2108FC40AA3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50</xdr:row>
      <xdr:rowOff>88900</xdr:rowOff>
    </xdr:from>
    <xdr:to>
      <xdr:col>42</xdr:col>
      <xdr:colOff>127000</xdr:colOff>
      <xdr:row>52</xdr:row>
      <xdr:rowOff>0</xdr:rowOff>
    </xdr:to>
    <xdr:sp macro="" textlink="">
      <xdr:nvSpPr>
        <xdr:cNvPr id="92" name="正方形/長方形 91">
          <a:extLst>
            <a:ext uri="{FF2B5EF4-FFF2-40B4-BE49-F238E27FC236}">
              <a16:creationId xmlns:a16="http://schemas.microsoft.com/office/drawing/2014/main" id="{4EEA2FF2-DEC1-4A56-888D-FF72D401E6F7}"/>
            </a:ext>
          </a:extLst>
        </xdr:cNvPr>
        <xdr:cNvSpPr/>
      </xdr:nvSpPr>
      <xdr:spPr>
        <a:xfrm>
          <a:off x="660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51</xdr:row>
      <xdr:rowOff>120650</xdr:rowOff>
    </xdr:from>
    <xdr:to>
      <xdr:col>42</xdr:col>
      <xdr:colOff>127000</xdr:colOff>
      <xdr:row>53</xdr:row>
      <xdr:rowOff>31750</xdr:rowOff>
    </xdr:to>
    <xdr:sp macro="" textlink="">
      <xdr:nvSpPr>
        <xdr:cNvPr id="93" name="正方形/長方形 92">
          <a:extLst>
            <a:ext uri="{FF2B5EF4-FFF2-40B4-BE49-F238E27FC236}">
              <a16:creationId xmlns:a16="http://schemas.microsoft.com/office/drawing/2014/main" id="{B611FA7B-E609-4A35-BF2A-5AE0EC22503F}"/>
            </a:ext>
          </a:extLst>
        </xdr:cNvPr>
        <xdr:cNvSpPr/>
      </xdr:nvSpPr>
      <xdr:spPr>
        <a:xfrm>
          <a:off x="660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50</xdr:row>
      <xdr:rowOff>88900</xdr:rowOff>
    </xdr:from>
    <xdr:to>
      <xdr:col>49</xdr:col>
      <xdr:colOff>63500</xdr:colOff>
      <xdr:row>52</xdr:row>
      <xdr:rowOff>0</xdr:rowOff>
    </xdr:to>
    <xdr:sp macro="" textlink="">
      <xdr:nvSpPr>
        <xdr:cNvPr id="94" name="正方形/長方形 93">
          <a:extLst>
            <a:ext uri="{FF2B5EF4-FFF2-40B4-BE49-F238E27FC236}">
              <a16:creationId xmlns:a16="http://schemas.microsoft.com/office/drawing/2014/main" id="{04203F21-8A00-418A-87AE-F3B9CF54BE29}"/>
            </a:ext>
          </a:extLst>
        </xdr:cNvPr>
        <xdr:cNvSpPr/>
      </xdr:nvSpPr>
      <xdr:spPr>
        <a:xfrm>
          <a:off x="78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51</xdr:row>
      <xdr:rowOff>120650</xdr:rowOff>
    </xdr:from>
    <xdr:to>
      <xdr:col>49</xdr:col>
      <xdr:colOff>63500</xdr:colOff>
      <xdr:row>53</xdr:row>
      <xdr:rowOff>31750</xdr:rowOff>
    </xdr:to>
    <xdr:sp macro="" textlink="">
      <xdr:nvSpPr>
        <xdr:cNvPr id="95" name="正方形/長方形 94">
          <a:extLst>
            <a:ext uri="{FF2B5EF4-FFF2-40B4-BE49-F238E27FC236}">
              <a16:creationId xmlns:a16="http://schemas.microsoft.com/office/drawing/2014/main" id="{51EA162F-C43A-464D-9A0F-D6B346FD5073}"/>
            </a:ext>
          </a:extLst>
        </xdr:cNvPr>
        <xdr:cNvSpPr/>
      </xdr:nvSpPr>
      <xdr:spPr>
        <a:xfrm>
          <a:off x="78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6" name="正方形/長方形 95">
          <a:extLst>
            <a:ext uri="{FF2B5EF4-FFF2-40B4-BE49-F238E27FC236}">
              <a16:creationId xmlns:a16="http://schemas.microsoft.com/office/drawing/2014/main" id="{5C96C5B9-C57E-491A-804E-ECE406932E7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7" name="テキスト ボックス 96">
          <a:extLst>
            <a:ext uri="{FF2B5EF4-FFF2-40B4-BE49-F238E27FC236}">
              <a16:creationId xmlns:a16="http://schemas.microsoft.com/office/drawing/2014/main" id="{E314D797-8BDB-4D86-A714-F0C4E92F282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8" name="直線コネクタ 97">
          <a:extLst>
            <a:ext uri="{FF2B5EF4-FFF2-40B4-BE49-F238E27FC236}">
              <a16:creationId xmlns:a16="http://schemas.microsoft.com/office/drawing/2014/main" id="{290D0089-47F3-46C0-B739-60697937E69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99" name="直線コネクタ 98">
          <a:extLst>
            <a:ext uri="{FF2B5EF4-FFF2-40B4-BE49-F238E27FC236}">
              <a16:creationId xmlns:a16="http://schemas.microsoft.com/office/drawing/2014/main" id="{E897FFC5-6734-4F77-BFF0-FC1AA21CD43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0" name="テキスト ボックス 99">
          <a:extLst>
            <a:ext uri="{FF2B5EF4-FFF2-40B4-BE49-F238E27FC236}">
              <a16:creationId xmlns:a16="http://schemas.microsoft.com/office/drawing/2014/main" id="{1F8B5121-12F7-4582-A63D-BD2FE3EFB80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1" name="直線コネクタ 100">
          <a:extLst>
            <a:ext uri="{FF2B5EF4-FFF2-40B4-BE49-F238E27FC236}">
              <a16:creationId xmlns:a16="http://schemas.microsoft.com/office/drawing/2014/main" id="{4BF7227C-37E2-4AD5-B5F2-23B46D1C8BF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2" name="テキスト ボックス 101">
          <a:extLst>
            <a:ext uri="{FF2B5EF4-FFF2-40B4-BE49-F238E27FC236}">
              <a16:creationId xmlns:a16="http://schemas.microsoft.com/office/drawing/2014/main" id="{11A1FC9A-5FC7-47E2-910B-96A1F73E2C8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3" name="直線コネクタ 102">
          <a:extLst>
            <a:ext uri="{FF2B5EF4-FFF2-40B4-BE49-F238E27FC236}">
              <a16:creationId xmlns:a16="http://schemas.microsoft.com/office/drawing/2014/main" id="{B4E3E60F-ED40-4C2E-B997-8A106A3C271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4" name="テキスト ボックス 103">
          <a:extLst>
            <a:ext uri="{FF2B5EF4-FFF2-40B4-BE49-F238E27FC236}">
              <a16:creationId xmlns:a16="http://schemas.microsoft.com/office/drawing/2014/main" id="{05CCC530-1AEF-4B8F-B081-AC171E59529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5" name="直線コネクタ 104">
          <a:extLst>
            <a:ext uri="{FF2B5EF4-FFF2-40B4-BE49-F238E27FC236}">
              <a16:creationId xmlns:a16="http://schemas.microsoft.com/office/drawing/2014/main" id="{3D5C8FE6-7047-4229-B454-14DE439A61B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06" name="テキスト ボックス 105">
          <a:extLst>
            <a:ext uri="{FF2B5EF4-FFF2-40B4-BE49-F238E27FC236}">
              <a16:creationId xmlns:a16="http://schemas.microsoft.com/office/drawing/2014/main" id="{74A852C4-A976-4E21-A798-ADDC8FEA18A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7" name="直線コネクタ 106">
          <a:extLst>
            <a:ext uri="{FF2B5EF4-FFF2-40B4-BE49-F238E27FC236}">
              <a16:creationId xmlns:a16="http://schemas.microsoft.com/office/drawing/2014/main" id="{90181D72-89B9-4F68-80C2-4857149A54F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08" name="テキスト ボックス 107">
          <a:extLst>
            <a:ext uri="{FF2B5EF4-FFF2-40B4-BE49-F238E27FC236}">
              <a16:creationId xmlns:a16="http://schemas.microsoft.com/office/drawing/2014/main" id="{98652EA5-F6C7-4226-9418-40B93791250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9" name="直線コネクタ 108">
          <a:extLst>
            <a:ext uri="{FF2B5EF4-FFF2-40B4-BE49-F238E27FC236}">
              <a16:creationId xmlns:a16="http://schemas.microsoft.com/office/drawing/2014/main" id="{CB8BAF66-6F12-48BD-8AF3-05ED9557CDA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0" name="テキスト ボックス 109">
          <a:extLst>
            <a:ext uri="{FF2B5EF4-FFF2-40B4-BE49-F238E27FC236}">
              <a16:creationId xmlns:a16="http://schemas.microsoft.com/office/drawing/2014/main" id="{98B9001D-E8DE-40E4-BD6F-779A92565F3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1" name="【体育館・プール】&#10;一人当たり面積グラフ枠">
          <a:extLst>
            <a:ext uri="{FF2B5EF4-FFF2-40B4-BE49-F238E27FC236}">
              <a16:creationId xmlns:a16="http://schemas.microsoft.com/office/drawing/2014/main" id="{E832B3D0-5282-4DC1-B8B9-86CCF5AE67D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86885</xdr:rowOff>
    </xdr:from>
    <xdr:ext cx="469744" cy="259045"/>
    <xdr:sp macro="" textlink="">
      <xdr:nvSpPr>
        <xdr:cNvPr id="112" name="【体育館・プール】&#10;一人当たり面積平均値テキスト">
          <a:extLst>
            <a:ext uri="{FF2B5EF4-FFF2-40B4-BE49-F238E27FC236}">
              <a16:creationId xmlns:a16="http://schemas.microsoft.com/office/drawing/2014/main" id="{9C7C4942-2B59-4138-821F-528172C0D317}"/>
            </a:ext>
          </a:extLst>
        </xdr:cNvPr>
        <xdr:cNvSpPr txBox="1"/>
      </xdr:nvSpPr>
      <xdr:spPr>
        <a:xfrm>
          <a:off x="10515600" y="10545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113" name="フローチャート: 判断 112">
          <a:extLst>
            <a:ext uri="{FF2B5EF4-FFF2-40B4-BE49-F238E27FC236}">
              <a16:creationId xmlns:a16="http://schemas.microsoft.com/office/drawing/2014/main" id="{9787947A-BB67-4F86-8DDC-759EC8B84DC9}"/>
            </a:ext>
          </a:extLst>
        </xdr:cNvPr>
        <xdr:cNvSpPr/>
      </xdr:nvSpPr>
      <xdr:spPr>
        <a:xfrm>
          <a:off x="10426700" y="1056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114" name="フローチャート: 判断 113">
          <a:extLst>
            <a:ext uri="{FF2B5EF4-FFF2-40B4-BE49-F238E27FC236}">
              <a16:creationId xmlns:a16="http://schemas.microsoft.com/office/drawing/2014/main" id="{1F624F61-3F63-4EF7-84D9-DD89B07C30D2}"/>
            </a:ext>
          </a:extLst>
        </xdr:cNvPr>
        <xdr:cNvSpPr/>
      </xdr:nvSpPr>
      <xdr:spPr>
        <a:xfrm>
          <a:off x="9588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83075</xdr:rowOff>
    </xdr:from>
    <xdr:ext cx="469744" cy="259045"/>
    <xdr:sp macro="" textlink="">
      <xdr:nvSpPr>
        <xdr:cNvPr id="115" name="n_1aveValue【体育館・プール】&#10;一人当たり面積">
          <a:extLst>
            <a:ext uri="{FF2B5EF4-FFF2-40B4-BE49-F238E27FC236}">
              <a16:creationId xmlns:a16="http://schemas.microsoft.com/office/drawing/2014/main" id="{ECCB34D3-7FE6-4F67-9AF2-C5E08C55ABED}"/>
            </a:ext>
          </a:extLst>
        </xdr:cNvPr>
        <xdr:cNvSpPr txBox="1"/>
      </xdr:nvSpPr>
      <xdr:spPr>
        <a:xfrm>
          <a:off x="93917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9017</xdr:rowOff>
    </xdr:from>
    <xdr:to>
      <xdr:col>46</xdr:col>
      <xdr:colOff>38100</xdr:colOff>
      <xdr:row>62</xdr:row>
      <xdr:rowOff>110617</xdr:rowOff>
    </xdr:to>
    <xdr:sp macro="" textlink="">
      <xdr:nvSpPr>
        <xdr:cNvPr id="116" name="フローチャート: 判断 115">
          <a:extLst>
            <a:ext uri="{FF2B5EF4-FFF2-40B4-BE49-F238E27FC236}">
              <a16:creationId xmlns:a16="http://schemas.microsoft.com/office/drawing/2014/main" id="{1A3C8381-F1AF-4E89-B454-A8A094623C44}"/>
            </a:ext>
          </a:extLst>
        </xdr:cNvPr>
        <xdr:cNvSpPr/>
      </xdr:nvSpPr>
      <xdr:spPr>
        <a:xfrm>
          <a:off x="8699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101744</xdr:rowOff>
    </xdr:from>
    <xdr:ext cx="469744" cy="259045"/>
    <xdr:sp macro="" textlink="">
      <xdr:nvSpPr>
        <xdr:cNvPr id="117" name="n_2aveValue【体育館・プール】&#10;一人当たり面積">
          <a:extLst>
            <a:ext uri="{FF2B5EF4-FFF2-40B4-BE49-F238E27FC236}">
              <a16:creationId xmlns:a16="http://schemas.microsoft.com/office/drawing/2014/main" id="{A7F71DCA-B001-4FF7-9E6B-BF7433D23A01}"/>
            </a:ext>
          </a:extLst>
        </xdr:cNvPr>
        <xdr:cNvSpPr txBox="1"/>
      </xdr:nvSpPr>
      <xdr:spPr>
        <a:xfrm>
          <a:off x="85154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157988</xdr:rowOff>
    </xdr:from>
    <xdr:to>
      <xdr:col>41</xdr:col>
      <xdr:colOff>101600</xdr:colOff>
      <xdr:row>62</xdr:row>
      <xdr:rowOff>88138</xdr:rowOff>
    </xdr:to>
    <xdr:sp macro="" textlink="">
      <xdr:nvSpPr>
        <xdr:cNvPr id="118" name="フローチャート: 判断 117">
          <a:extLst>
            <a:ext uri="{FF2B5EF4-FFF2-40B4-BE49-F238E27FC236}">
              <a16:creationId xmlns:a16="http://schemas.microsoft.com/office/drawing/2014/main" id="{F6357BB4-AD76-4A97-8DD7-220FD0908408}"/>
            </a:ext>
          </a:extLst>
        </xdr:cNvPr>
        <xdr:cNvSpPr/>
      </xdr:nvSpPr>
      <xdr:spPr>
        <a:xfrm>
          <a:off x="7810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79265</xdr:rowOff>
    </xdr:from>
    <xdr:ext cx="469744" cy="259045"/>
    <xdr:sp macro="" textlink="">
      <xdr:nvSpPr>
        <xdr:cNvPr id="119" name="n_3aveValue【体育館・プール】&#10;一人当たり面積">
          <a:extLst>
            <a:ext uri="{FF2B5EF4-FFF2-40B4-BE49-F238E27FC236}">
              <a16:creationId xmlns:a16="http://schemas.microsoft.com/office/drawing/2014/main" id="{AC08FA10-A9AE-4E25-A04A-F0DA3106434B}"/>
            </a:ext>
          </a:extLst>
        </xdr:cNvPr>
        <xdr:cNvSpPr txBox="1"/>
      </xdr:nvSpPr>
      <xdr:spPr>
        <a:xfrm>
          <a:off x="7626427" y="107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7493</xdr:rowOff>
    </xdr:from>
    <xdr:to>
      <xdr:col>36</xdr:col>
      <xdr:colOff>165100</xdr:colOff>
      <xdr:row>62</xdr:row>
      <xdr:rowOff>109093</xdr:rowOff>
    </xdr:to>
    <xdr:sp macro="" textlink="">
      <xdr:nvSpPr>
        <xdr:cNvPr id="120" name="フローチャート: 判断 119">
          <a:extLst>
            <a:ext uri="{FF2B5EF4-FFF2-40B4-BE49-F238E27FC236}">
              <a16:creationId xmlns:a16="http://schemas.microsoft.com/office/drawing/2014/main" id="{4B156911-BB8C-472C-A30F-CDDA81AA5789}"/>
            </a:ext>
          </a:extLst>
        </xdr:cNvPr>
        <xdr:cNvSpPr/>
      </xdr:nvSpPr>
      <xdr:spPr>
        <a:xfrm>
          <a:off x="6921500" y="106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62</xdr:row>
      <xdr:rowOff>100220</xdr:rowOff>
    </xdr:from>
    <xdr:ext cx="469744" cy="259045"/>
    <xdr:sp macro="" textlink="">
      <xdr:nvSpPr>
        <xdr:cNvPr id="121" name="n_4aveValue【体育館・プール】&#10;一人当たり面積">
          <a:extLst>
            <a:ext uri="{FF2B5EF4-FFF2-40B4-BE49-F238E27FC236}">
              <a16:creationId xmlns:a16="http://schemas.microsoft.com/office/drawing/2014/main" id="{09C0BED5-D5C1-4BF1-BAF7-E223550C9FA3}"/>
            </a:ext>
          </a:extLst>
        </xdr:cNvPr>
        <xdr:cNvSpPr txBox="1"/>
      </xdr:nvSpPr>
      <xdr:spPr>
        <a:xfrm>
          <a:off x="6737427" y="1073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2" name="テキスト ボックス 121">
          <a:extLst>
            <a:ext uri="{FF2B5EF4-FFF2-40B4-BE49-F238E27FC236}">
              <a16:creationId xmlns:a16="http://schemas.microsoft.com/office/drawing/2014/main" id="{5ADECEF5-B1AD-4312-8B6B-400ED4EF386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3" name="テキスト ボックス 122">
          <a:extLst>
            <a:ext uri="{FF2B5EF4-FFF2-40B4-BE49-F238E27FC236}">
              <a16:creationId xmlns:a16="http://schemas.microsoft.com/office/drawing/2014/main" id="{A3BF8E4E-0A31-42E9-AC64-04CA57109AA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4" name="テキスト ボックス 123">
          <a:extLst>
            <a:ext uri="{FF2B5EF4-FFF2-40B4-BE49-F238E27FC236}">
              <a16:creationId xmlns:a16="http://schemas.microsoft.com/office/drawing/2014/main" id="{98CFA12E-6844-4EE0-935D-D083C24A905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5" name="テキスト ボックス 124">
          <a:extLst>
            <a:ext uri="{FF2B5EF4-FFF2-40B4-BE49-F238E27FC236}">
              <a16:creationId xmlns:a16="http://schemas.microsoft.com/office/drawing/2014/main" id="{C96B526C-C92D-4D56-AAD0-FE74E13476F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6" name="テキスト ボックス 125">
          <a:extLst>
            <a:ext uri="{FF2B5EF4-FFF2-40B4-BE49-F238E27FC236}">
              <a16:creationId xmlns:a16="http://schemas.microsoft.com/office/drawing/2014/main" id="{2F9F1383-4E45-4E49-9702-6872BD5FEF2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13970</xdr:rowOff>
    </xdr:from>
    <xdr:to>
      <xdr:col>55</xdr:col>
      <xdr:colOff>50800</xdr:colOff>
      <xdr:row>57</xdr:row>
      <xdr:rowOff>115570</xdr:rowOff>
    </xdr:to>
    <xdr:sp macro="" textlink="">
      <xdr:nvSpPr>
        <xdr:cNvPr id="127" name="楕円 126">
          <a:extLst>
            <a:ext uri="{FF2B5EF4-FFF2-40B4-BE49-F238E27FC236}">
              <a16:creationId xmlns:a16="http://schemas.microsoft.com/office/drawing/2014/main" id="{277A7834-78CF-4627-BDAD-609FA4B9A2CB}"/>
            </a:ext>
          </a:extLst>
        </xdr:cNvPr>
        <xdr:cNvSpPr/>
      </xdr:nvSpPr>
      <xdr:spPr>
        <a:xfrm>
          <a:off x="104267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132097</xdr:rowOff>
    </xdr:from>
    <xdr:ext cx="469744" cy="259045"/>
    <xdr:sp macro="" textlink="">
      <xdr:nvSpPr>
        <xdr:cNvPr id="128" name="【体育館・プール】&#10;一人当たり面積該当値テキスト">
          <a:extLst>
            <a:ext uri="{FF2B5EF4-FFF2-40B4-BE49-F238E27FC236}">
              <a16:creationId xmlns:a16="http://schemas.microsoft.com/office/drawing/2014/main" id="{8644202D-2A45-4093-BF65-8CC0B31B3FF9}"/>
            </a:ext>
          </a:extLst>
        </xdr:cNvPr>
        <xdr:cNvSpPr txBox="1"/>
      </xdr:nvSpPr>
      <xdr:spPr>
        <a:xfrm>
          <a:off x="10515600" y="956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151892</xdr:rowOff>
    </xdr:from>
    <xdr:to>
      <xdr:col>50</xdr:col>
      <xdr:colOff>165100</xdr:colOff>
      <xdr:row>57</xdr:row>
      <xdr:rowOff>82042</xdr:rowOff>
    </xdr:to>
    <xdr:sp macro="" textlink="">
      <xdr:nvSpPr>
        <xdr:cNvPr id="129" name="楕円 128">
          <a:extLst>
            <a:ext uri="{FF2B5EF4-FFF2-40B4-BE49-F238E27FC236}">
              <a16:creationId xmlns:a16="http://schemas.microsoft.com/office/drawing/2014/main" id="{98AAD516-3EAD-49B5-A4DD-0F1430120D0A}"/>
            </a:ext>
          </a:extLst>
        </xdr:cNvPr>
        <xdr:cNvSpPr/>
      </xdr:nvSpPr>
      <xdr:spPr>
        <a:xfrm>
          <a:off x="9588500" y="975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31242</xdr:rowOff>
    </xdr:from>
    <xdr:to>
      <xdr:col>55</xdr:col>
      <xdr:colOff>0</xdr:colOff>
      <xdr:row>57</xdr:row>
      <xdr:rowOff>64770</xdr:rowOff>
    </xdr:to>
    <xdr:cxnSp macro="">
      <xdr:nvCxnSpPr>
        <xdr:cNvPr id="130" name="直線コネクタ 129">
          <a:extLst>
            <a:ext uri="{FF2B5EF4-FFF2-40B4-BE49-F238E27FC236}">
              <a16:creationId xmlns:a16="http://schemas.microsoft.com/office/drawing/2014/main" id="{DD108FA1-E998-4F2E-919D-CEB7ECC86384}"/>
            </a:ext>
          </a:extLst>
        </xdr:cNvPr>
        <xdr:cNvCxnSpPr/>
      </xdr:nvCxnSpPr>
      <xdr:spPr>
        <a:xfrm>
          <a:off x="9639300" y="9803892"/>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22733</xdr:rowOff>
    </xdr:from>
    <xdr:to>
      <xdr:col>46</xdr:col>
      <xdr:colOff>38100</xdr:colOff>
      <xdr:row>57</xdr:row>
      <xdr:rowOff>124333</xdr:rowOff>
    </xdr:to>
    <xdr:sp macro="" textlink="">
      <xdr:nvSpPr>
        <xdr:cNvPr id="131" name="楕円 130">
          <a:extLst>
            <a:ext uri="{FF2B5EF4-FFF2-40B4-BE49-F238E27FC236}">
              <a16:creationId xmlns:a16="http://schemas.microsoft.com/office/drawing/2014/main" id="{49D42079-AD06-40C0-9A3E-46A5CB0DA257}"/>
            </a:ext>
          </a:extLst>
        </xdr:cNvPr>
        <xdr:cNvSpPr/>
      </xdr:nvSpPr>
      <xdr:spPr>
        <a:xfrm>
          <a:off x="8699500" y="979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31242</xdr:rowOff>
    </xdr:from>
    <xdr:to>
      <xdr:col>50</xdr:col>
      <xdr:colOff>114300</xdr:colOff>
      <xdr:row>57</xdr:row>
      <xdr:rowOff>73533</xdr:rowOff>
    </xdr:to>
    <xdr:cxnSp macro="">
      <xdr:nvCxnSpPr>
        <xdr:cNvPr id="132" name="直線コネクタ 131">
          <a:extLst>
            <a:ext uri="{FF2B5EF4-FFF2-40B4-BE49-F238E27FC236}">
              <a16:creationId xmlns:a16="http://schemas.microsoft.com/office/drawing/2014/main" id="{B82EAC25-B51C-40E2-814A-D6730E239523}"/>
            </a:ext>
          </a:extLst>
        </xdr:cNvPr>
        <xdr:cNvCxnSpPr/>
      </xdr:nvCxnSpPr>
      <xdr:spPr>
        <a:xfrm flipV="1">
          <a:off x="8750300" y="9803892"/>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35687</xdr:rowOff>
    </xdr:from>
    <xdr:to>
      <xdr:col>41</xdr:col>
      <xdr:colOff>101600</xdr:colOff>
      <xdr:row>57</xdr:row>
      <xdr:rowOff>137287</xdr:rowOff>
    </xdr:to>
    <xdr:sp macro="" textlink="">
      <xdr:nvSpPr>
        <xdr:cNvPr id="133" name="楕円 132">
          <a:extLst>
            <a:ext uri="{FF2B5EF4-FFF2-40B4-BE49-F238E27FC236}">
              <a16:creationId xmlns:a16="http://schemas.microsoft.com/office/drawing/2014/main" id="{93DA01A2-02A0-4766-AA83-02A1A6CC688B}"/>
            </a:ext>
          </a:extLst>
        </xdr:cNvPr>
        <xdr:cNvSpPr/>
      </xdr:nvSpPr>
      <xdr:spPr>
        <a:xfrm>
          <a:off x="7810500" y="98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73533</xdr:rowOff>
    </xdr:from>
    <xdr:to>
      <xdr:col>45</xdr:col>
      <xdr:colOff>177800</xdr:colOff>
      <xdr:row>57</xdr:row>
      <xdr:rowOff>86487</xdr:rowOff>
    </xdr:to>
    <xdr:cxnSp macro="">
      <xdr:nvCxnSpPr>
        <xdr:cNvPr id="134" name="直線コネクタ 133">
          <a:extLst>
            <a:ext uri="{FF2B5EF4-FFF2-40B4-BE49-F238E27FC236}">
              <a16:creationId xmlns:a16="http://schemas.microsoft.com/office/drawing/2014/main" id="{378BFF0B-4F5A-4673-940E-B67F3D016188}"/>
            </a:ext>
          </a:extLst>
        </xdr:cNvPr>
        <xdr:cNvCxnSpPr/>
      </xdr:nvCxnSpPr>
      <xdr:spPr>
        <a:xfrm flipV="1">
          <a:off x="7861300" y="9846183"/>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79883</xdr:rowOff>
    </xdr:from>
    <xdr:to>
      <xdr:col>36</xdr:col>
      <xdr:colOff>165100</xdr:colOff>
      <xdr:row>58</xdr:row>
      <xdr:rowOff>10033</xdr:rowOff>
    </xdr:to>
    <xdr:sp macro="" textlink="">
      <xdr:nvSpPr>
        <xdr:cNvPr id="135" name="楕円 134">
          <a:extLst>
            <a:ext uri="{FF2B5EF4-FFF2-40B4-BE49-F238E27FC236}">
              <a16:creationId xmlns:a16="http://schemas.microsoft.com/office/drawing/2014/main" id="{04F64CF7-55AD-4A90-93DD-271BD20BD450}"/>
            </a:ext>
          </a:extLst>
        </xdr:cNvPr>
        <xdr:cNvSpPr/>
      </xdr:nvSpPr>
      <xdr:spPr>
        <a:xfrm>
          <a:off x="6921500" y="985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86487</xdr:rowOff>
    </xdr:from>
    <xdr:to>
      <xdr:col>41</xdr:col>
      <xdr:colOff>50800</xdr:colOff>
      <xdr:row>57</xdr:row>
      <xdr:rowOff>130683</xdr:rowOff>
    </xdr:to>
    <xdr:cxnSp macro="">
      <xdr:nvCxnSpPr>
        <xdr:cNvPr id="136" name="直線コネクタ 135">
          <a:extLst>
            <a:ext uri="{FF2B5EF4-FFF2-40B4-BE49-F238E27FC236}">
              <a16:creationId xmlns:a16="http://schemas.microsoft.com/office/drawing/2014/main" id="{BC80FD2D-3E17-4E46-9612-E83270B85447}"/>
            </a:ext>
          </a:extLst>
        </xdr:cNvPr>
        <xdr:cNvCxnSpPr/>
      </xdr:nvCxnSpPr>
      <xdr:spPr>
        <a:xfrm flipV="1">
          <a:off x="6972300" y="9859137"/>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55</xdr:row>
      <xdr:rowOff>98569</xdr:rowOff>
    </xdr:from>
    <xdr:ext cx="469744" cy="259045"/>
    <xdr:sp macro="" textlink="">
      <xdr:nvSpPr>
        <xdr:cNvPr id="137" name="n_1mainValue【体育館・プール】&#10;一人当たり面積">
          <a:extLst>
            <a:ext uri="{FF2B5EF4-FFF2-40B4-BE49-F238E27FC236}">
              <a16:creationId xmlns:a16="http://schemas.microsoft.com/office/drawing/2014/main" id="{F23F262E-01AE-4FC7-B1A2-4A9559F9568D}"/>
            </a:ext>
          </a:extLst>
        </xdr:cNvPr>
        <xdr:cNvSpPr txBox="1"/>
      </xdr:nvSpPr>
      <xdr:spPr>
        <a:xfrm>
          <a:off x="9391727" y="952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140860</xdr:rowOff>
    </xdr:from>
    <xdr:ext cx="469744" cy="259045"/>
    <xdr:sp macro="" textlink="">
      <xdr:nvSpPr>
        <xdr:cNvPr id="138" name="n_2mainValue【体育館・プール】&#10;一人当たり面積">
          <a:extLst>
            <a:ext uri="{FF2B5EF4-FFF2-40B4-BE49-F238E27FC236}">
              <a16:creationId xmlns:a16="http://schemas.microsoft.com/office/drawing/2014/main" id="{A30C8823-915D-410E-BA9D-62B2BBD174A6}"/>
            </a:ext>
          </a:extLst>
        </xdr:cNvPr>
        <xdr:cNvSpPr txBox="1"/>
      </xdr:nvSpPr>
      <xdr:spPr>
        <a:xfrm>
          <a:off x="8515427" y="957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153814</xdr:rowOff>
    </xdr:from>
    <xdr:ext cx="469744" cy="259045"/>
    <xdr:sp macro="" textlink="">
      <xdr:nvSpPr>
        <xdr:cNvPr id="139" name="n_3mainValue【体育館・プール】&#10;一人当たり面積">
          <a:extLst>
            <a:ext uri="{FF2B5EF4-FFF2-40B4-BE49-F238E27FC236}">
              <a16:creationId xmlns:a16="http://schemas.microsoft.com/office/drawing/2014/main" id="{10B336BC-A860-4521-BA5D-89E2E7148EE1}"/>
            </a:ext>
          </a:extLst>
        </xdr:cNvPr>
        <xdr:cNvSpPr txBox="1"/>
      </xdr:nvSpPr>
      <xdr:spPr>
        <a:xfrm>
          <a:off x="7626427" y="95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26560</xdr:rowOff>
    </xdr:from>
    <xdr:ext cx="469744" cy="259045"/>
    <xdr:sp macro="" textlink="">
      <xdr:nvSpPr>
        <xdr:cNvPr id="140" name="n_4mainValue【体育館・プール】&#10;一人当たり面積">
          <a:extLst>
            <a:ext uri="{FF2B5EF4-FFF2-40B4-BE49-F238E27FC236}">
              <a16:creationId xmlns:a16="http://schemas.microsoft.com/office/drawing/2014/main" id="{B5780C18-DF16-40A9-AAA7-7D069FA3DEBF}"/>
            </a:ext>
          </a:extLst>
        </xdr:cNvPr>
        <xdr:cNvSpPr txBox="1"/>
      </xdr:nvSpPr>
      <xdr:spPr>
        <a:xfrm>
          <a:off x="6737427" y="962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1" name="正方形/長方形 140">
          <a:extLst>
            <a:ext uri="{FF2B5EF4-FFF2-40B4-BE49-F238E27FC236}">
              <a16:creationId xmlns:a16="http://schemas.microsoft.com/office/drawing/2014/main" id="{BF25A3AE-3A74-4C6E-9802-5F45B759AE5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72</xdr:row>
      <xdr:rowOff>127000</xdr:rowOff>
    </xdr:from>
    <xdr:to>
      <xdr:col>12</xdr:col>
      <xdr:colOff>0</xdr:colOff>
      <xdr:row>74</xdr:row>
      <xdr:rowOff>38100</xdr:rowOff>
    </xdr:to>
    <xdr:sp macro="" textlink="">
      <xdr:nvSpPr>
        <xdr:cNvPr id="142" name="正方形/長方形 141">
          <a:extLst>
            <a:ext uri="{FF2B5EF4-FFF2-40B4-BE49-F238E27FC236}">
              <a16:creationId xmlns:a16="http://schemas.microsoft.com/office/drawing/2014/main" id="{DD586D50-C2FB-4F84-A0E9-D16901D249AB}"/>
            </a:ext>
          </a:extLst>
        </xdr:cNvPr>
        <xdr:cNvSpPr/>
      </xdr:nvSpPr>
      <xdr:spPr>
        <a:xfrm>
          <a:off x="76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73</xdr:row>
      <xdr:rowOff>158750</xdr:rowOff>
    </xdr:from>
    <xdr:to>
      <xdr:col>12</xdr:col>
      <xdr:colOff>0</xdr:colOff>
      <xdr:row>75</xdr:row>
      <xdr:rowOff>69850</xdr:rowOff>
    </xdr:to>
    <xdr:sp macro="" textlink="">
      <xdr:nvSpPr>
        <xdr:cNvPr id="143" name="正方形/長方形 142">
          <a:extLst>
            <a:ext uri="{FF2B5EF4-FFF2-40B4-BE49-F238E27FC236}">
              <a16:creationId xmlns:a16="http://schemas.microsoft.com/office/drawing/2014/main" id="{00EA3CD0-D84E-4F8A-B9BF-8FB3FFD6F7D7}"/>
            </a:ext>
          </a:extLst>
        </xdr:cNvPr>
        <xdr:cNvSpPr/>
      </xdr:nvSpPr>
      <xdr:spPr>
        <a:xfrm>
          <a:off x="76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72</xdr:row>
      <xdr:rowOff>127000</xdr:rowOff>
    </xdr:from>
    <xdr:to>
      <xdr:col>18</xdr:col>
      <xdr:colOff>127000</xdr:colOff>
      <xdr:row>74</xdr:row>
      <xdr:rowOff>38100</xdr:rowOff>
    </xdr:to>
    <xdr:sp macro="" textlink="">
      <xdr:nvSpPr>
        <xdr:cNvPr id="144" name="正方形/長方形 143">
          <a:extLst>
            <a:ext uri="{FF2B5EF4-FFF2-40B4-BE49-F238E27FC236}">
              <a16:creationId xmlns:a16="http://schemas.microsoft.com/office/drawing/2014/main" id="{31CECE82-2C41-418E-A30D-EAFF791B077F}"/>
            </a:ext>
          </a:extLst>
        </xdr:cNvPr>
        <xdr:cNvSpPr/>
      </xdr:nvSpPr>
      <xdr:spPr>
        <a:xfrm>
          <a:off x="20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73</xdr:row>
      <xdr:rowOff>158750</xdr:rowOff>
    </xdr:from>
    <xdr:to>
      <xdr:col>18</xdr:col>
      <xdr:colOff>127000</xdr:colOff>
      <xdr:row>75</xdr:row>
      <xdr:rowOff>69850</xdr:rowOff>
    </xdr:to>
    <xdr:sp macro="" textlink="">
      <xdr:nvSpPr>
        <xdr:cNvPr id="145" name="正方形/長方形 144">
          <a:extLst>
            <a:ext uri="{FF2B5EF4-FFF2-40B4-BE49-F238E27FC236}">
              <a16:creationId xmlns:a16="http://schemas.microsoft.com/office/drawing/2014/main" id="{7B5C4B68-B2AF-4F40-8BCE-70A656B5EEA0}"/>
            </a:ext>
          </a:extLst>
        </xdr:cNvPr>
        <xdr:cNvSpPr/>
      </xdr:nvSpPr>
      <xdr:spPr>
        <a:xfrm>
          <a:off x="20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a:extLst>
            <a:ext uri="{FF2B5EF4-FFF2-40B4-BE49-F238E27FC236}">
              <a16:creationId xmlns:a16="http://schemas.microsoft.com/office/drawing/2014/main" id="{2C0240D8-491D-46B3-A727-A5C2E60815A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7" name="テキスト ボックス 146">
          <a:extLst>
            <a:ext uri="{FF2B5EF4-FFF2-40B4-BE49-F238E27FC236}">
              <a16:creationId xmlns:a16="http://schemas.microsoft.com/office/drawing/2014/main" id="{3D99D623-1D57-4F56-BA58-3904CCFB424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8" name="直線コネクタ 147">
          <a:extLst>
            <a:ext uri="{FF2B5EF4-FFF2-40B4-BE49-F238E27FC236}">
              <a16:creationId xmlns:a16="http://schemas.microsoft.com/office/drawing/2014/main" id="{EEFF2980-AADA-4A03-BE57-3C0D196F8B5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49" name="テキスト ボックス 148">
          <a:extLst>
            <a:ext uri="{FF2B5EF4-FFF2-40B4-BE49-F238E27FC236}">
              <a16:creationId xmlns:a16="http://schemas.microsoft.com/office/drawing/2014/main" id="{12CD2366-805B-4A96-8271-D09589B3A65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0" name="直線コネクタ 149">
          <a:extLst>
            <a:ext uri="{FF2B5EF4-FFF2-40B4-BE49-F238E27FC236}">
              <a16:creationId xmlns:a16="http://schemas.microsoft.com/office/drawing/2014/main" id="{C4CEBBE3-6CE8-4858-BF28-333F5CA16A5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51" name="テキスト ボックス 150">
          <a:extLst>
            <a:ext uri="{FF2B5EF4-FFF2-40B4-BE49-F238E27FC236}">
              <a16:creationId xmlns:a16="http://schemas.microsoft.com/office/drawing/2014/main" id="{68A1E89F-B790-46EB-8365-D16DC486F7C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2" name="直線コネクタ 151">
          <a:extLst>
            <a:ext uri="{FF2B5EF4-FFF2-40B4-BE49-F238E27FC236}">
              <a16:creationId xmlns:a16="http://schemas.microsoft.com/office/drawing/2014/main" id="{88682001-2267-4FEE-809A-A37967FE876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3" name="テキスト ボックス 152">
          <a:extLst>
            <a:ext uri="{FF2B5EF4-FFF2-40B4-BE49-F238E27FC236}">
              <a16:creationId xmlns:a16="http://schemas.microsoft.com/office/drawing/2014/main" id="{C425BCFB-F871-4DF9-B3DC-F69F4975AED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4" name="直線コネクタ 153">
          <a:extLst>
            <a:ext uri="{FF2B5EF4-FFF2-40B4-BE49-F238E27FC236}">
              <a16:creationId xmlns:a16="http://schemas.microsoft.com/office/drawing/2014/main" id="{D76A0BC8-D99B-4100-8D12-7B433F4D7D1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5" name="テキスト ボックス 154">
          <a:extLst>
            <a:ext uri="{FF2B5EF4-FFF2-40B4-BE49-F238E27FC236}">
              <a16:creationId xmlns:a16="http://schemas.microsoft.com/office/drawing/2014/main" id="{83A71133-8BB5-4897-8349-6494DD0D9A7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6" name="直線コネクタ 155">
          <a:extLst>
            <a:ext uri="{FF2B5EF4-FFF2-40B4-BE49-F238E27FC236}">
              <a16:creationId xmlns:a16="http://schemas.microsoft.com/office/drawing/2014/main" id="{D34CB2F1-21EC-4E5C-BD94-3AAC0BF08A1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7" name="テキスト ボックス 156">
          <a:extLst>
            <a:ext uri="{FF2B5EF4-FFF2-40B4-BE49-F238E27FC236}">
              <a16:creationId xmlns:a16="http://schemas.microsoft.com/office/drawing/2014/main" id="{1C6CD67C-8A0F-4EE0-8402-D8C48C546C7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8" name="直線コネクタ 157">
          <a:extLst>
            <a:ext uri="{FF2B5EF4-FFF2-40B4-BE49-F238E27FC236}">
              <a16:creationId xmlns:a16="http://schemas.microsoft.com/office/drawing/2014/main" id="{DE045F72-7227-4A06-A40A-9A847A68247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59" name="テキスト ボックス 158">
          <a:extLst>
            <a:ext uri="{FF2B5EF4-FFF2-40B4-BE49-F238E27FC236}">
              <a16:creationId xmlns:a16="http://schemas.microsoft.com/office/drawing/2014/main" id="{93B99426-E5BA-4B14-AB65-2D9D2C90BD9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0" name="直線コネクタ 159">
          <a:extLst>
            <a:ext uri="{FF2B5EF4-FFF2-40B4-BE49-F238E27FC236}">
              <a16:creationId xmlns:a16="http://schemas.microsoft.com/office/drawing/2014/main" id="{9F840A1C-03F4-414A-8D80-C832CC27C5D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61" name="テキスト ボックス 160">
          <a:extLst>
            <a:ext uri="{FF2B5EF4-FFF2-40B4-BE49-F238E27FC236}">
              <a16:creationId xmlns:a16="http://schemas.microsoft.com/office/drawing/2014/main" id="{2F930096-A01A-4D85-AF77-FC335484D2A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2" name="【福祉施設】&#10;有形固定資産減価償却率グラフ枠">
          <a:extLst>
            <a:ext uri="{FF2B5EF4-FFF2-40B4-BE49-F238E27FC236}">
              <a16:creationId xmlns:a16="http://schemas.microsoft.com/office/drawing/2014/main" id="{21C45DC6-0399-4DFD-80AA-B60A9C97817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152416</xdr:rowOff>
    </xdr:from>
    <xdr:ext cx="405111" cy="259045"/>
    <xdr:sp macro="" textlink="">
      <xdr:nvSpPr>
        <xdr:cNvPr id="163" name="【福祉施設】&#10;有形固定資産減価償却率平均値テキスト">
          <a:extLst>
            <a:ext uri="{FF2B5EF4-FFF2-40B4-BE49-F238E27FC236}">
              <a16:creationId xmlns:a16="http://schemas.microsoft.com/office/drawing/2014/main" id="{AF35F71E-08C7-4BBE-A04E-998C0BA076AD}"/>
            </a:ext>
          </a:extLst>
        </xdr:cNvPr>
        <xdr:cNvSpPr txBox="1"/>
      </xdr:nvSpPr>
      <xdr:spPr>
        <a:xfrm>
          <a:off x="4673600" y="13868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2539</xdr:rowOff>
    </xdr:from>
    <xdr:to>
      <xdr:col>24</xdr:col>
      <xdr:colOff>114300</xdr:colOff>
      <xdr:row>81</xdr:row>
      <xdr:rowOff>104139</xdr:rowOff>
    </xdr:to>
    <xdr:sp macro="" textlink="">
      <xdr:nvSpPr>
        <xdr:cNvPr id="164" name="フローチャート: 判断 163">
          <a:extLst>
            <a:ext uri="{FF2B5EF4-FFF2-40B4-BE49-F238E27FC236}">
              <a16:creationId xmlns:a16="http://schemas.microsoft.com/office/drawing/2014/main" id="{01C42BED-686E-4C6D-BF8A-671090B930BC}"/>
            </a:ext>
          </a:extLst>
        </xdr:cNvPr>
        <xdr:cNvSpPr/>
      </xdr:nvSpPr>
      <xdr:spPr>
        <a:xfrm>
          <a:off x="4584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160655</xdr:rowOff>
    </xdr:from>
    <xdr:to>
      <xdr:col>20</xdr:col>
      <xdr:colOff>38100</xdr:colOff>
      <xdr:row>81</xdr:row>
      <xdr:rowOff>90805</xdr:rowOff>
    </xdr:to>
    <xdr:sp macro="" textlink="">
      <xdr:nvSpPr>
        <xdr:cNvPr id="165" name="フローチャート: 判断 164">
          <a:extLst>
            <a:ext uri="{FF2B5EF4-FFF2-40B4-BE49-F238E27FC236}">
              <a16:creationId xmlns:a16="http://schemas.microsoft.com/office/drawing/2014/main" id="{E3016376-4461-4E30-874F-1CB8A040DDDF}"/>
            </a:ext>
          </a:extLst>
        </xdr:cNvPr>
        <xdr:cNvSpPr/>
      </xdr:nvSpPr>
      <xdr:spPr>
        <a:xfrm>
          <a:off x="3746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81932</xdr:rowOff>
    </xdr:from>
    <xdr:ext cx="405111" cy="259045"/>
    <xdr:sp macro="" textlink="">
      <xdr:nvSpPr>
        <xdr:cNvPr id="166" name="n_1aveValue【福祉施設】&#10;有形固定資産減価償却率">
          <a:extLst>
            <a:ext uri="{FF2B5EF4-FFF2-40B4-BE49-F238E27FC236}">
              <a16:creationId xmlns:a16="http://schemas.microsoft.com/office/drawing/2014/main" id="{7830AAC0-B62B-4A0F-BE2E-756497994C87}"/>
            </a:ext>
          </a:extLst>
        </xdr:cNvPr>
        <xdr:cNvSpPr txBox="1"/>
      </xdr:nvSpPr>
      <xdr:spPr>
        <a:xfrm>
          <a:off x="3582044" y="1396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120650</xdr:rowOff>
    </xdr:from>
    <xdr:to>
      <xdr:col>15</xdr:col>
      <xdr:colOff>101600</xdr:colOff>
      <xdr:row>81</xdr:row>
      <xdr:rowOff>50800</xdr:rowOff>
    </xdr:to>
    <xdr:sp macro="" textlink="">
      <xdr:nvSpPr>
        <xdr:cNvPr id="167" name="フローチャート: 判断 166">
          <a:extLst>
            <a:ext uri="{FF2B5EF4-FFF2-40B4-BE49-F238E27FC236}">
              <a16:creationId xmlns:a16="http://schemas.microsoft.com/office/drawing/2014/main" id="{9AA44889-E630-4C85-8673-49F3D6848FCE}"/>
            </a:ext>
          </a:extLst>
        </xdr:cNvPr>
        <xdr:cNvSpPr/>
      </xdr:nvSpPr>
      <xdr:spPr>
        <a:xfrm>
          <a:off x="2857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41927</xdr:rowOff>
    </xdr:from>
    <xdr:ext cx="405111" cy="259045"/>
    <xdr:sp macro="" textlink="">
      <xdr:nvSpPr>
        <xdr:cNvPr id="168" name="n_2aveValue【福祉施設】&#10;有形固定資産減価償却率">
          <a:extLst>
            <a:ext uri="{FF2B5EF4-FFF2-40B4-BE49-F238E27FC236}">
              <a16:creationId xmlns:a16="http://schemas.microsoft.com/office/drawing/2014/main" id="{3AEB0667-2181-4584-BCA6-524308EA1FC7}"/>
            </a:ext>
          </a:extLst>
        </xdr:cNvPr>
        <xdr:cNvSpPr txBox="1"/>
      </xdr:nvSpPr>
      <xdr:spPr>
        <a:xfrm>
          <a:off x="27057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80</xdr:row>
      <xdr:rowOff>164464</xdr:rowOff>
    </xdr:from>
    <xdr:to>
      <xdr:col>10</xdr:col>
      <xdr:colOff>165100</xdr:colOff>
      <xdr:row>81</xdr:row>
      <xdr:rowOff>94614</xdr:rowOff>
    </xdr:to>
    <xdr:sp macro="" textlink="">
      <xdr:nvSpPr>
        <xdr:cNvPr id="169" name="フローチャート: 判断 168">
          <a:extLst>
            <a:ext uri="{FF2B5EF4-FFF2-40B4-BE49-F238E27FC236}">
              <a16:creationId xmlns:a16="http://schemas.microsoft.com/office/drawing/2014/main" id="{AB296508-7FD2-4817-A85A-52F83F991DAC}"/>
            </a:ext>
          </a:extLst>
        </xdr:cNvPr>
        <xdr:cNvSpPr/>
      </xdr:nvSpPr>
      <xdr:spPr>
        <a:xfrm>
          <a:off x="1968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85741</xdr:rowOff>
    </xdr:from>
    <xdr:ext cx="405111" cy="259045"/>
    <xdr:sp macro="" textlink="">
      <xdr:nvSpPr>
        <xdr:cNvPr id="170" name="n_3aveValue【福祉施設】&#10;有形固定資産減価償却率">
          <a:extLst>
            <a:ext uri="{FF2B5EF4-FFF2-40B4-BE49-F238E27FC236}">
              <a16:creationId xmlns:a16="http://schemas.microsoft.com/office/drawing/2014/main" id="{8A335A90-54A6-4DB7-A5C4-392C60353E3A}"/>
            </a:ext>
          </a:extLst>
        </xdr:cNvPr>
        <xdr:cNvSpPr txBox="1"/>
      </xdr:nvSpPr>
      <xdr:spPr>
        <a:xfrm>
          <a:off x="1816744" y="1397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21589</xdr:rowOff>
    </xdr:from>
    <xdr:to>
      <xdr:col>6</xdr:col>
      <xdr:colOff>38100</xdr:colOff>
      <xdr:row>81</xdr:row>
      <xdr:rowOff>123189</xdr:rowOff>
    </xdr:to>
    <xdr:sp macro="" textlink="">
      <xdr:nvSpPr>
        <xdr:cNvPr id="171" name="フローチャート: 判断 170">
          <a:extLst>
            <a:ext uri="{FF2B5EF4-FFF2-40B4-BE49-F238E27FC236}">
              <a16:creationId xmlns:a16="http://schemas.microsoft.com/office/drawing/2014/main" id="{3B548A7A-C4BC-492B-9ECA-12E93463AF13}"/>
            </a:ext>
          </a:extLst>
        </xdr:cNvPr>
        <xdr:cNvSpPr/>
      </xdr:nvSpPr>
      <xdr:spPr>
        <a:xfrm>
          <a:off x="1079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81</xdr:row>
      <xdr:rowOff>114316</xdr:rowOff>
    </xdr:from>
    <xdr:ext cx="405111" cy="259045"/>
    <xdr:sp macro="" textlink="">
      <xdr:nvSpPr>
        <xdr:cNvPr id="172" name="n_4aveValue【福祉施設】&#10;有形固定資産減価償却率">
          <a:extLst>
            <a:ext uri="{FF2B5EF4-FFF2-40B4-BE49-F238E27FC236}">
              <a16:creationId xmlns:a16="http://schemas.microsoft.com/office/drawing/2014/main" id="{7176BDA0-CD8E-4BEE-AE64-B64A8BD6E0F0}"/>
            </a:ext>
          </a:extLst>
        </xdr:cNvPr>
        <xdr:cNvSpPr txBox="1"/>
      </xdr:nvSpPr>
      <xdr:spPr>
        <a:xfrm>
          <a:off x="9277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3" name="テキスト ボックス 172">
          <a:extLst>
            <a:ext uri="{FF2B5EF4-FFF2-40B4-BE49-F238E27FC236}">
              <a16:creationId xmlns:a16="http://schemas.microsoft.com/office/drawing/2014/main" id="{C7F33BFB-59F2-478B-BBDA-957946D9D6D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4" name="テキスト ボックス 173">
          <a:extLst>
            <a:ext uri="{FF2B5EF4-FFF2-40B4-BE49-F238E27FC236}">
              <a16:creationId xmlns:a16="http://schemas.microsoft.com/office/drawing/2014/main" id="{18C92803-8BD0-447A-9215-93A85E4AC8F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5" name="テキスト ボックス 174">
          <a:extLst>
            <a:ext uri="{FF2B5EF4-FFF2-40B4-BE49-F238E27FC236}">
              <a16:creationId xmlns:a16="http://schemas.microsoft.com/office/drawing/2014/main" id="{31980816-F9D8-4552-AC08-CA950EFF4FB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6" name="テキスト ボックス 175">
          <a:extLst>
            <a:ext uri="{FF2B5EF4-FFF2-40B4-BE49-F238E27FC236}">
              <a16:creationId xmlns:a16="http://schemas.microsoft.com/office/drawing/2014/main" id="{F3C69116-9F65-4692-93E9-BCEF0922804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7" name="テキスト ボックス 176">
          <a:extLst>
            <a:ext uri="{FF2B5EF4-FFF2-40B4-BE49-F238E27FC236}">
              <a16:creationId xmlns:a16="http://schemas.microsoft.com/office/drawing/2014/main" id="{B9036CC2-35A1-41C9-8D3D-638EDC2A698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53975</xdr:rowOff>
    </xdr:from>
    <xdr:to>
      <xdr:col>24</xdr:col>
      <xdr:colOff>114300</xdr:colOff>
      <xdr:row>78</xdr:row>
      <xdr:rowOff>155575</xdr:rowOff>
    </xdr:to>
    <xdr:sp macro="" textlink="">
      <xdr:nvSpPr>
        <xdr:cNvPr id="178" name="楕円 177">
          <a:extLst>
            <a:ext uri="{FF2B5EF4-FFF2-40B4-BE49-F238E27FC236}">
              <a16:creationId xmlns:a16="http://schemas.microsoft.com/office/drawing/2014/main" id="{78B78BF2-11E3-409A-8B1E-1341A4104C58}"/>
            </a:ext>
          </a:extLst>
        </xdr:cNvPr>
        <xdr:cNvSpPr/>
      </xdr:nvSpPr>
      <xdr:spPr>
        <a:xfrm>
          <a:off x="458470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652</xdr:rowOff>
    </xdr:from>
    <xdr:ext cx="405111" cy="259045"/>
    <xdr:sp macro="" textlink="">
      <xdr:nvSpPr>
        <xdr:cNvPr id="179" name="【福祉施設】&#10;有形固定資産減価償却率該当値テキスト">
          <a:extLst>
            <a:ext uri="{FF2B5EF4-FFF2-40B4-BE49-F238E27FC236}">
              <a16:creationId xmlns:a16="http://schemas.microsoft.com/office/drawing/2014/main" id="{E332C6B3-7C38-4161-8CD7-89DC4819F478}"/>
            </a:ext>
          </a:extLst>
        </xdr:cNvPr>
        <xdr:cNvSpPr txBox="1"/>
      </xdr:nvSpPr>
      <xdr:spPr>
        <a:xfrm>
          <a:off x="4673600" y="1320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143511</xdr:rowOff>
    </xdr:from>
    <xdr:to>
      <xdr:col>20</xdr:col>
      <xdr:colOff>38100</xdr:colOff>
      <xdr:row>78</xdr:row>
      <xdr:rowOff>73661</xdr:rowOff>
    </xdr:to>
    <xdr:sp macro="" textlink="">
      <xdr:nvSpPr>
        <xdr:cNvPr id="180" name="楕円 179">
          <a:extLst>
            <a:ext uri="{FF2B5EF4-FFF2-40B4-BE49-F238E27FC236}">
              <a16:creationId xmlns:a16="http://schemas.microsoft.com/office/drawing/2014/main" id="{7FF3F871-08C2-4F88-9C44-B766788C0279}"/>
            </a:ext>
          </a:extLst>
        </xdr:cNvPr>
        <xdr:cNvSpPr/>
      </xdr:nvSpPr>
      <xdr:spPr>
        <a:xfrm>
          <a:off x="3746500" y="133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22861</xdr:rowOff>
    </xdr:from>
    <xdr:to>
      <xdr:col>24</xdr:col>
      <xdr:colOff>63500</xdr:colOff>
      <xdr:row>78</xdr:row>
      <xdr:rowOff>104775</xdr:rowOff>
    </xdr:to>
    <xdr:cxnSp macro="">
      <xdr:nvCxnSpPr>
        <xdr:cNvPr id="181" name="直線コネクタ 180">
          <a:extLst>
            <a:ext uri="{FF2B5EF4-FFF2-40B4-BE49-F238E27FC236}">
              <a16:creationId xmlns:a16="http://schemas.microsoft.com/office/drawing/2014/main" id="{A866B2D8-CA89-4CEC-BC01-C300696FF66D}"/>
            </a:ext>
          </a:extLst>
        </xdr:cNvPr>
        <xdr:cNvCxnSpPr/>
      </xdr:nvCxnSpPr>
      <xdr:spPr>
        <a:xfrm>
          <a:off x="3797300" y="13395961"/>
          <a:ext cx="8382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133986</xdr:rowOff>
    </xdr:from>
    <xdr:to>
      <xdr:col>15</xdr:col>
      <xdr:colOff>101600</xdr:colOff>
      <xdr:row>78</xdr:row>
      <xdr:rowOff>64136</xdr:rowOff>
    </xdr:to>
    <xdr:sp macro="" textlink="">
      <xdr:nvSpPr>
        <xdr:cNvPr id="182" name="楕円 181">
          <a:extLst>
            <a:ext uri="{FF2B5EF4-FFF2-40B4-BE49-F238E27FC236}">
              <a16:creationId xmlns:a16="http://schemas.microsoft.com/office/drawing/2014/main" id="{CD8656C4-A30D-4689-B654-7AD1BDD488B2}"/>
            </a:ext>
          </a:extLst>
        </xdr:cNvPr>
        <xdr:cNvSpPr/>
      </xdr:nvSpPr>
      <xdr:spPr>
        <a:xfrm>
          <a:off x="2857500" y="1333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13336</xdr:rowOff>
    </xdr:from>
    <xdr:to>
      <xdr:col>19</xdr:col>
      <xdr:colOff>177800</xdr:colOff>
      <xdr:row>78</xdr:row>
      <xdr:rowOff>22861</xdr:rowOff>
    </xdr:to>
    <xdr:cxnSp macro="">
      <xdr:nvCxnSpPr>
        <xdr:cNvPr id="183" name="直線コネクタ 182">
          <a:extLst>
            <a:ext uri="{FF2B5EF4-FFF2-40B4-BE49-F238E27FC236}">
              <a16:creationId xmlns:a16="http://schemas.microsoft.com/office/drawing/2014/main" id="{975DA08F-499D-4155-8F54-6CF041BF22B3}"/>
            </a:ext>
          </a:extLst>
        </xdr:cNvPr>
        <xdr:cNvCxnSpPr/>
      </xdr:nvCxnSpPr>
      <xdr:spPr>
        <a:xfrm>
          <a:off x="2908300" y="1338643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55880</xdr:rowOff>
    </xdr:from>
    <xdr:to>
      <xdr:col>10</xdr:col>
      <xdr:colOff>165100</xdr:colOff>
      <xdr:row>77</xdr:row>
      <xdr:rowOff>157480</xdr:rowOff>
    </xdr:to>
    <xdr:sp macro="" textlink="">
      <xdr:nvSpPr>
        <xdr:cNvPr id="184" name="楕円 183">
          <a:extLst>
            <a:ext uri="{FF2B5EF4-FFF2-40B4-BE49-F238E27FC236}">
              <a16:creationId xmlns:a16="http://schemas.microsoft.com/office/drawing/2014/main" id="{DB15F0E6-A3B2-4F6B-9449-2A08FB04D652}"/>
            </a:ext>
          </a:extLst>
        </xdr:cNvPr>
        <xdr:cNvSpPr/>
      </xdr:nvSpPr>
      <xdr:spPr>
        <a:xfrm>
          <a:off x="19685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106680</xdr:rowOff>
    </xdr:from>
    <xdr:to>
      <xdr:col>15</xdr:col>
      <xdr:colOff>50800</xdr:colOff>
      <xdr:row>78</xdr:row>
      <xdr:rowOff>13336</xdr:rowOff>
    </xdr:to>
    <xdr:cxnSp macro="">
      <xdr:nvCxnSpPr>
        <xdr:cNvPr id="185" name="直線コネクタ 184">
          <a:extLst>
            <a:ext uri="{FF2B5EF4-FFF2-40B4-BE49-F238E27FC236}">
              <a16:creationId xmlns:a16="http://schemas.microsoft.com/office/drawing/2014/main" id="{D949F6A8-CE85-4D25-8903-43921BB240B1}"/>
            </a:ext>
          </a:extLst>
        </xdr:cNvPr>
        <xdr:cNvCxnSpPr/>
      </xdr:nvCxnSpPr>
      <xdr:spPr>
        <a:xfrm>
          <a:off x="2019300" y="13308330"/>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76</xdr:row>
      <xdr:rowOff>149225</xdr:rowOff>
    </xdr:from>
    <xdr:to>
      <xdr:col>6</xdr:col>
      <xdr:colOff>38100</xdr:colOff>
      <xdr:row>77</xdr:row>
      <xdr:rowOff>79375</xdr:rowOff>
    </xdr:to>
    <xdr:sp macro="" textlink="">
      <xdr:nvSpPr>
        <xdr:cNvPr id="186" name="楕円 185">
          <a:extLst>
            <a:ext uri="{FF2B5EF4-FFF2-40B4-BE49-F238E27FC236}">
              <a16:creationId xmlns:a16="http://schemas.microsoft.com/office/drawing/2014/main" id="{A7C72648-9338-4C48-B456-820684B310A2}"/>
            </a:ext>
          </a:extLst>
        </xdr:cNvPr>
        <xdr:cNvSpPr/>
      </xdr:nvSpPr>
      <xdr:spPr>
        <a:xfrm>
          <a:off x="1079500" y="1317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28575</xdr:rowOff>
    </xdr:from>
    <xdr:to>
      <xdr:col>10</xdr:col>
      <xdr:colOff>114300</xdr:colOff>
      <xdr:row>77</xdr:row>
      <xdr:rowOff>106680</xdr:rowOff>
    </xdr:to>
    <xdr:cxnSp macro="">
      <xdr:nvCxnSpPr>
        <xdr:cNvPr id="187" name="直線コネクタ 186">
          <a:extLst>
            <a:ext uri="{FF2B5EF4-FFF2-40B4-BE49-F238E27FC236}">
              <a16:creationId xmlns:a16="http://schemas.microsoft.com/office/drawing/2014/main" id="{5F16FC63-198A-4236-A5B6-B4195D29EAAB}"/>
            </a:ext>
          </a:extLst>
        </xdr:cNvPr>
        <xdr:cNvCxnSpPr/>
      </xdr:nvCxnSpPr>
      <xdr:spPr>
        <a:xfrm>
          <a:off x="1130300" y="1323022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76</xdr:row>
      <xdr:rowOff>90188</xdr:rowOff>
    </xdr:from>
    <xdr:ext cx="405111" cy="259045"/>
    <xdr:sp macro="" textlink="">
      <xdr:nvSpPr>
        <xdr:cNvPr id="188" name="n_1mainValue【福祉施設】&#10;有形固定資産減価償却率">
          <a:extLst>
            <a:ext uri="{FF2B5EF4-FFF2-40B4-BE49-F238E27FC236}">
              <a16:creationId xmlns:a16="http://schemas.microsoft.com/office/drawing/2014/main" id="{FA7F5F34-7F38-4B5A-BE0A-5AEFF01FC159}"/>
            </a:ext>
          </a:extLst>
        </xdr:cNvPr>
        <xdr:cNvSpPr txBox="1"/>
      </xdr:nvSpPr>
      <xdr:spPr>
        <a:xfrm>
          <a:off x="3582044" y="1312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80663</xdr:rowOff>
    </xdr:from>
    <xdr:ext cx="405111" cy="259045"/>
    <xdr:sp macro="" textlink="">
      <xdr:nvSpPr>
        <xdr:cNvPr id="189" name="n_2mainValue【福祉施設】&#10;有形固定資産減価償却率">
          <a:extLst>
            <a:ext uri="{FF2B5EF4-FFF2-40B4-BE49-F238E27FC236}">
              <a16:creationId xmlns:a16="http://schemas.microsoft.com/office/drawing/2014/main" id="{F787205C-1E8A-41FA-BBD5-DB8428512DDC}"/>
            </a:ext>
          </a:extLst>
        </xdr:cNvPr>
        <xdr:cNvSpPr txBox="1"/>
      </xdr:nvSpPr>
      <xdr:spPr>
        <a:xfrm>
          <a:off x="2705744" y="1311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2557</xdr:rowOff>
    </xdr:from>
    <xdr:ext cx="405111" cy="259045"/>
    <xdr:sp macro="" textlink="">
      <xdr:nvSpPr>
        <xdr:cNvPr id="190" name="n_3mainValue【福祉施設】&#10;有形固定資産減価償却率">
          <a:extLst>
            <a:ext uri="{FF2B5EF4-FFF2-40B4-BE49-F238E27FC236}">
              <a16:creationId xmlns:a16="http://schemas.microsoft.com/office/drawing/2014/main" id="{F28DC1CE-B605-4F07-8CB9-8D440859A693}"/>
            </a:ext>
          </a:extLst>
        </xdr:cNvPr>
        <xdr:cNvSpPr txBox="1"/>
      </xdr:nvSpPr>
      <xdr:spPr>
        <a:xfrm>
          <a:off x="1816744" y="1303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95902</xdr:rowOff>
    </xdr:from>
    <xdr:ext cx="405111" cy="259045"/>
    <xdr:sp macro="" textlink="">
      <xdr:nvSpPr>
        <xdr:cNvPr id="191" name="n_4mainValue【福祉施設】&#10;有形固定資産減価償却率">
          <a:extLst>
            <a:ext uri="{FF2B5EF4-FFF2-40B4-BE49-F238E27FC236}">
              <a16:creationId xmlns:a16="http://schemas.microsoft.com/office/drawing/2014/main" id="{D446A536-DF20-40A3-AFAB-A3BF4AF3CBD4}"/>
            </a:ext>
          </a:extLst>
        </xdr:cNvPr>
        <xdr:cNvSpPr txBox="1"/>
      </xdr:nvSpPr>
      <xdr:spPr>
        <a:xfrm>
          <a:off x="927744" y="1295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2" name="正方形/長方形 191">
          <a:extLst>
            <a:ext uri="{FF2B5EF4-FFF2-40B4-BE49-F238E27FC236}">
              <a16:creationId xmlns:a16="http://schemas.microsoft.com/office/drawing/2014/main" id="{B9684BC2-100A-4526-990B-525D5CF8C3F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72</xdr:row>
      <xdr:rowOff>127000</xdr:rowOff>
    </xdr:from>
    <xdr:to>
      <xdr:col>42</xdr:col>
      <xdr:colOff>127000</xdr:colOff>
      <xdr:row>74</xdr:row>
      <xdr:rowOff>38100</xdr:rowOff>
    </xdr:to>
    <xdr:sp macro="" textlink="">
      <xdr:nvSpPr>
        <xdr:cNvPr id="193" name="正方形/長方形 192">
          <a:extLst>
            <a:ext uri="{FF2B5EF4-FFF2-40B4-BE49-F238E27FC236}">
              <a16:creationId xmlns:a16="http://schemas.microsoft.com/office/drawing/2014/main" id="{74AEAE46-50B4-40DD-BB2C-54B159CA3471}"/>
            </a:ext>
          </a:extLst>
        </xdr:cNvPr>
        <xdr:cNvSpPr/>
      </xdr:nvSpPr>
      <xdr:spPr>
        <a:xfrm>
          <a:off x="660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73</xdr:row>
      <xdr:rowOff>158750</xdr:rowOff>
    </xdr:from>
    <xdr:to>
      <xdr:col>42</xdr:col>
      <xdr:colOff>127000</xdr:colOff>
      <xdr:row>75</xdr:row>
      <xdr:rowOff>69850</xdr:rowOff>
    </xdr:to>
    <xdr:sp macro="" textlink="">
      <xdr:nvSpPr>
        <xdr:cNvPr id="194" name="正方形/長方形 193">
          <a:extLst>
            <a:ext uri="{FF2B5EF4-FFF2-40B4-BE49-F238E27FC236}">
              <a16:creationId xmlns:a16="http://schemas.microsoft.com/office/drawing/2014/main" id="{0B8163EA-34C3-42F6-B262-E4EA24DD2792}"/>
            </a:ext>
          </a:extLst>
        </xdr:cNvPr>
        <xdr:cNvSpPr/>
      </xdr:nvSpPr>
      <xdr:spPr>
        <a:xfrm>
          <a:off x="660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72</xdr:row>
      <xdr:rowOff>127000</xdr:rowOff>
    </xdr:from>
    <xdr:to>
      <xdr:col>49</xdr:col>
      <xdr:colOff>63500</xdr:colOff>
      <xdr:row>74</xdr:row>
      <xdr:rowOff>38100</xdr:rowOff>
    </xdr:to>
    <xdr:sp macro="" textlink="">
      <xdr:nvSpPr>
        <xdr:cNvPr id="195" name="正方形/長方形 194">
          <a:extLst>
            <a:ext uri="{FF2B5EF4-FFF2-40B4-BE49-F238E27FC236}">
              <a16:creationId xmlns:a16="http://schemas.microsoft.com/office/drawing/2014/main" id="{F0BF2084-F293-48CF-856B-DB75ECAA07BD}"/>
            </a:ext>
          </a:extLst>
        </xdr:cNvPr>
        <xdr:cNvSpPr/>
      </xdr:nvSpPr>
      <xdr:spPr>
        <a:xfrm>
          <a:off x="78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73</xdr:row>
      <xdr:rowOff>158750</xdr:rowOff>
    </xdr:from>
    <xdr:to>
      <xdr:col>49</xdr:col>
      <xdr:colOff>63500</xdr:colOff>
      <xdr:row>75</xdr:row>
      <xdr:rowOff>69850</xdr:rowOff>
    </xdr:to>
    <xdr:sp macro="" textlink="">
      <xdr:nvSpPr>
        <xdr:cNvPr id="196" name="正方形/長方形 195">
          <a:extLst>
            <a:ext uri="{FF2B5EF4-FFF2-40B4-BE49-F238E27FC236}">
              <a16:creationId xmlns:a16="http://schemas.microsoft.com/office/drawing/2014/main" id="{5E29062E-7D47-4347-BE2C-259BB35F5C0B}"/>
            </a:ext>
          </a:extLst>
        </xdr:cNvPr>
        <xdr:cNvSpPr/>
      </xdr:nvSpPr>
      <xdr:spPr>
        <a:xfrm>
          <a:off x="78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7" name="正方形/長方形 196">
          <a:extLst>
            <a:ext uri="{FF2B5EF4-FFF2-40B4-BE49-F238E27FC236}">
              <a16:creationId xmlns:a16="http://schemas.microsoft.com/office/drawing/2014/main" id="{613B930A-8CEA-4E38-A823-0F546FC3199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8" name="テキスト ボックス 197">
          <a:extLst>
            <a:ext uri="{FF2B5EF4-FFF2-40B4-BE49-F238E27FC236}">
              <a16:creationId xmlns:a16="http://schemas.microsoft.com/office/drawing/2014/main" id="{A7A311C4-8C15-4BD9-BC09-8AC3B395263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9" name="直線コネクタ 198">
          <a:extLst>
            <a:ext uri="{FF2B5EF4-FFF2-40B4-BE49-F238E27FC236}">
              <a16:creationId xmlns:a16="http://schemas.microsoft.com/office/drawing/2014/main" id="{592BDA1D-EE55-4412-8C49-19507E76ADD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00" name="直線コネクタ 199">
          <a:extLst>
            <a:ext uri="{FF2B5EF4-FFF2-40B4-BE49-F238E27FC236}">
              <a16:creationId xmlns:a16="http://schemas.microsoft.com/office/drawing/2014/main" id="{D1285941-8563-4815-940B-C1C77188CDB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01" name="テキスト ボックス 200">
          <a:extLst>
            <a:ext uri="{FF2B5EF4-FFF2-40B4-BE49-F238E27FC236}">
              <a16:creationId xmlns:a16="http://schemas.microsoft.com/office/drawing/2014/main" id="{3A0D7D25-C6D5-494A-AC4A-882F68940FA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02" name="直線コネクタ 201">
          <a:extLst>
            <a:ext uri="{FF2B5EF4-FFF2-40B4-BE49-F238E27FC236}">
              <a16:creationId xmlns:a16="http://schemas.microsoft.com/office/drawing/2014/main" id="{747D5F53-CBD8-4296-A1CE-5B1E8D3DCB4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03" name="テキスト ボックス 202">
          <a:extLst>
            <a:ext uri="{FF2B5EF4-FFF2-40B4-BE49-F238E27FC236}">
              <a16:creationId xmlns:a16="http://schemas.microsoft.com/office/drawing/2014/main" id="{EA4043F2-EA5F-4E11-9636-86C287844DB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04" name="直線コネクタ 203">
          <a:extLst>
            <a:ext uri="{FF2B5EF4-FFF2-40B4-BE49-F238E27FC236}">
              <a16:creationId xmlns:a16="http://schemas.microsoft.com/office/drawing/2014/main" id="{A459006A-9859-4723-8791-12B61176E90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05" name="テキスト ボックス 204">
          <a:extLst>
            <a:ext uri="{FF2B5EF4-FFF2-40B4-BE49-F238E27FC236}">
              <a16:creationId xmlns:a16="http://schemas.microsoft.com/office/drawing/2014/main" id="{7DF6406D-2FC7-4B6B-A6F7-6D66F1ACF667}"/>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06" name="直線コネクタ 205">
          <a:extLst>
            <a:ext uri="{FF2B5EF4-FFF2-40B4-BE49-F238E27FC236}">
              <a16:creationId xmlns:a16="http://schemas.microsoft.com/office/drawing/2014/main" id="{B453E8A5-CEAE-4D73-B7BB-D8FF5E3A552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07" name="テキスト ボックス 206">
          <a:extLst>
            <a:ext uri="{FF2B5EF4-FFF2-40B4-BE49-F238E27FC236}">
              <a16:creationId xmlns:a16="http://schemas.microsoft.com/office/drawing/2014/main" id="{BB9C7C11-1C98-408E-8266-4DF6E21AE8C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8" name="直線コネクタ 207">
          <a:extLst>
            <a:ext uri="{FF2B5EF4-FFF2-40B4-BE49-F238E27FC236}">
              <a16:creationId xmlns:a16="http://schemas.microsoft.com/office/drawing/2014/main" id="{6BADB628-F366-4B06-8E77-53EB2C4A4E5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9" name="テキスト ボックス 208">
          <a:extLst>
            <a:ext uri="{FF2B5EF4-FFF2-40B4-BE49-F238E27FC236}">
              <a16:creationId xmlns:a16="http://schemas.microsoft.com/office/drawing/2014/main" id="{3678ADFE-4873-49AB-9530-D3D7D831D82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0" name="【福祉施設】&#10;一人当たり面積グラフ枠">
          <a:extLst>
            <a:ext uri="{FF2B5EF4-FFF2-40B4-BE49-F238E27FC236}">
              <a16:creationId xmlns:a16="http://schemas.microsoft.com/office/drawing/2014/main" id="{AB5F0F74-3FD9-4818-9467-F8D3CF2D8C7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85056</xdr:rowOff>
    </xdr:from>
    <xdr:ext cx="469744" cy="259045"/>
    <xdr:sp macro="" textlink="">
      <xdr:nvSpPr>
        <xdr:cNvPr id="211" name="【福祉施設】&#10;一人当たり面積平均値テキスト">
          <a:extLst>
            <a:ext uri="{FF2B5EF4-FFF2-40B4-BE49-F238E27FC236}">
              <a16:creationId xmlns:a16="http://schemas.microsoft.com/office/drawing/2014/main" id="{BBF6D444-D147-42AA-81D1-793CA405AC7C}"/>
            </a:ext>
          </a:extLst>
        </xdr:cNvPr>
        <xdr:cNvSpPr txBox="1"/>
      </xdr:nvSpPr>
      <xdr:spPr>
        <a:xfrm>
          <a:off x="10515600" y="1448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106629</xdr:rowOff>
    </xdr:from>
    <xdr:to>
      <xdr:col>55</xdr:col>
      <xdr:colOff>50800</xdr:colOff>
      <xdr:row>85</xdr:row>
      <xdr:rowOff>36779</xdr:rowOff>
    </xdr:to>
    <xdr:sp macro="" textlink="">
      <xdr:nvSpPr>
        <xdr:cNvPr id="212" name="フローチャート: 判断 211">
          <a:extLst>
            <a:ext uri="{FF2B5EF4-FFF2-40B4-BE49-F238E27FC236}">
              <a16:creationId xmlns:a16="http://schemas.microsoft.com/office/drawing/2014/main" id="{15A1A225-2BC2-477A-9A53-108BDF63E7E1}"/>
            </a:ext>
          </a:extLst>
        </xdr:cNvPr>
        <xdr:cNvSpPr/>
      </xdr:nvSpPr>
      <xdr:spPr>
        <a:xfrm>
          <a:off x="10426700" y="145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140919</xdr:rowOff>
    </xdr:from>
    <xdr:to>
      <xdr:col>50</xdr:col>
      <xdr:colOff>165100</xdr:colOff>
      <xdr:row>85</xdr:row>
      <xdr:rowOff>71069</xdr:rowOff>
    </xdr:to>
    <xdr:sp macro="" textlink="">
      <xdr:nvSpPr>
        <xdr:cNvPr id="213" name="フローチャート: 判断 212">
          <a:extLst>
            <a:ext uri="{FF2B5EF4-FFF2-40B4-BE49-F238E27FC236}">
              <a16:creationId xmlns:a16="http://schemas.microsoft.com/office/drawing/2014/main" id="{1A193F66-3AC9-4F45-AEEE-A5E67BBD7168}"/>
            </a:ext>
          </a:extLst>
        </xdr:cNvPr>
        <xdr:cNvSpPr/>
      </xdr:nvSpPr>
      <xdr:spPr>
        <a:xfrm>
          <a:off x="9588500" y="145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62196</xdr:rowOff>
    </xdr:from>
    <xdr:ext cx="469744" cy="259045"/>
    <xdr:sp macro="" textlink="">
      <xdr:nvSpPr>
        <xdr:cNvPr id="214" name="n_1aveValue【福祉施設】&#10;一人当たり面積">
          <a:extLst>
            <a:ext uri="{FF2B5EF4-FFF2-40B4-BE49-F238E27FC236}">
              <a16:creationId xmlns:a16="http://schemas.microsoft.com/office/drawing/2014/main" id="{18A0CC71-A3E7-4447-822D-8F9CC455B311}"/>
            </a:ext>
          </a:extLst>
        </xdr:cNvPr>
        <xdr:cNvSpPr txBox="1"/>
      </xdr:nvSpPr>
      <xdr:spPr>
        <a:xfrm>
          <a:off x="9391727" y="1463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140463</xdr:rowOff>
    </xdr:from>
    <xdr:to>
      <xdr:col>46</xdr:col>
      <xdr:colOff>38100</xdr:colOff>
      <xdr:row>85</xdr:row>
      <xdr:rowOff>70613</xdr:rowOff>
    </xdr:to>
    <xdr:sp macro="" textlink="">
      <xdr:nvSpPr>
        <xdr:cNvPr id="215" name="フローチャート: 判断 214">
          <a:extLst>
            <a:ext uri="{FF2B5EF4-FFF2-40B4-BE49-F238E27FC236}">
              <a16:creationId xmlns:a16="http://schemas.microsoft.com/office/drawing/2014/main" id="{CD1F720E-9932-4DB2-9D59-9AD336BEE4CF}"/>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61740</xdr:rowOff>
    </xdr:from>
    <xdr:ext cx="469744" cy="259045"/>
    <xdr:sp macro="" textlink="">
      <xdr:nvSpPr>
        <xdr:cNvPr id="216" name="n_2aveValue【福祉施設】&#10;一人当たり面積">
          <a:extLst>
            <a:ext uri="{FF2B5EF4-FFF2-40B4-BE49-F238E27FC236}">
              <a16:creationId xmlns:a16="http://schemas.microsoft.com/office/drawing/2014/main" id="{54798E34-B3A2-44A7-8F1E-FF6C927CD6EF}"/>
            </a:ext>
          </a:extLst>
        </xdr:cNvPr>
        <xdr:cNvSpPr txBox="1"/>
      </xdr:nvSpPr>
      <xdr:spPr>
        <a:xfrm>
          <a:off x="85154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140691</xdr:rowOff>
    </xdr:from>
    <xdr:to>
      <xdr:col>41</xdr:col>
      <xdr:colOff>101600</xdr:colOff>
      <xdr:row>85</xdr:row>
      <xdr:rowOff>70841</xdr:rowOff>
    </xdr:to>
    <xdr:sp macro="" textlink="">
      <xdr:nvSpPr>
        <xdr:cNvPr id="217" name="フローチャート: 判断 216">
          <a:extLst>
            <a:ext uri="{FF2B5EF4-FFF2-40B4-BE49-F238E27FC236}">
              <a16:creationId xmlns:a16="http://schemas.microsoft.com/office/drawing/2014/main" id="{0D7BA42E-645E-4A5F-AA3C-2EBE2B7B85FB}"/>
            </a:ext>
          </a:extLst>
        </xdr:cNvPr>
        <xdr:cNvSpPr/>
      </xdr:nvSpPr>
      <xdr:spPr>
        <a:xfrm>
          <a:off x="7810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61968</xdr:rowOff>
    </xdr:from>
    <xdr:ext cx="469744" cy="259045"/>
    <xdr:sp macro="" textlink="">
      <xdr:nvSpPr>
        <xdr:cNvPr id="218" name="n_3aveValue【福祉施設】&#10;一人当たり面積">
          <a:extLst>
            <a:ext uri="{FF2B5EF4-FFF2-40B4-BE49-F238E27FC236}">
              <a16:creationId xmlns:a16="http://schemas.microsoft.com/office/drawing/2014/main" id="{9238CC31-6919-4AF1-8802-B06539E93779}"/>
            </a:ext>
          </a:extLst>
        </xdr:cNvPr>
        <xdr:cNvSpPr txBox="1"/>
      </xdr:nvSpPr>
      <xdr:spPr>
        <a:xfrm>
          <a:off x="7626427" y="1463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84</xdr:row>
      <xdr:rowOff>132004</xdr:rowOff>
    </xdr:from>
    <xdr:to>
      <xdr:col>36</xdr:col>
      <xdr:colOff>165100</xdr:colOff>
      <xdr:row>85</xdr:row>
      <xdr:rowOff>62154</xdr:rowOff>
    </xdr:to>
    <xdr:sp macro="" textlink="">
      <xdr:nvSpPr>
        <xdr:cNvPr id="219" name="フローチャート: 判断 218">
          <a:extLst>
            <a:ext uri="{FF2B5EF4-FFF2-40B4-BE49-F238E27FC236}">
              <a16:creationId xmlns:a16="http://schemas.microsoft.com/office/drawing/2014/main" id="{0EDF5A3D-EB90-40C0-AA12-67EDC2B7CC4A}"/>
            </a:ext>
          </a:extLst>
        </xdr:cNvPr>
        <xdr:cNvSpPr/>
      </xdr:nvSpPr>
      <xdr:spPr>
        <a:xfrm>
          <a:off x="6921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85</xdr:row>
      <xdr:rowOff>53281</xdr:rowOff>
    </xdr:from>
    <xdr:ext cx="469744" cy="259045"/>
    <xdr:sp macro="" textlink="">
      <xdr:nvSpPr>
        <xdr:cNvPr id="220" name="n_4aveValue【福祉施設】&#10;一人当たり面積">
          <a:extLst>
            <a:ext uri="{FF2B5EF4-FFF2-40B4-BE49-F238E27FC236}">
              <a16:creationId xmlns:a16="http://schemas.microsoft.com/office/drawing/2014/main" id="{54F51A40-F25F-408A-AB94-397E35A6ECA0}"/>
            </a:ext>
          </a:extLst>
        </xdr:cNvPr>
        <xdr:cNvSpPr txBox="1"/>
      </xdr:nvSpPr>
      <xdr:spPr>
        <a:xfrm>
          <a:off x="6737427" y="146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1" name="テキスト ボックス 220">
          <a:extLst>
            <a:ext uri="{FF2B5EF4-FFF2-40B4-BE49-F238E27FC236}">
              <a16:creationId xmlns:a16="http://schemas.microsoft.com/office/drawing/2014/main" id="{35EC2B5D-35C7-4A00-A2E2-BFEA1B9631D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2" name="テキスト ボックス 221">
          <a:extLst>
            <a:ext uri="{FF2B5EF4-FFF2-40B4-BE49-F238E27FC236}">
              <a16:creationId xmlns:a16="http://schemas.microsoft.com/office/drawing/2014/main" id="{D753EEB5-4D07-4086-B61F-D831A7761BA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3" name="テキスト ボックス 222">
          <a:extLst>
            <a:ext uri="{FF2B5EF4-FFF2-40B4-BE49-F238E27FC236}">
              <a16:creationId xmlns:a16="http://schemas.microsoft.com/office/drawing/2014/main" id="{53D4762F-C9F2-4B40-80AD-0307EC6FFF3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4" name="テキスト ボックス 223">
          <a:extLst>
            <a:ext uri="{FF2B5EF4-FFF2-40B4-BE49-F238E27FC236}">
              <a16:creationId xmlns:a16="http://schemas.microsoft.com/office/drawing/2014/main" id="{56594C8B-20BB-4161-B9EE-8B0CD6B79E3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5" name="テキスト ボックス 224">
          <a:extLst>
            <a:ext uri="{FF2B5EF4-FFF2-40B4-BE49-F238E27FC236}">
              <a16:creationId xmlns:a16="http://schemas.microsoft.com/office/drawing/2014/main" id="{7FA6BAE4-B8E8-4755-AA4D-F89EBA08506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1930</xdr:rowOff>
    </xdr:from>
    <xdr:to>
      <xdr:col>55</xdr:col>
      <xdr:colOff>50800</xdr:colOff>
      <xdr:row>84</xdr:row>
      <xdr:rowOff>103530</xdr:rowOff>
    </xdr:to>
    <xdr:sp macro="" textlink="">
      <xdr:nvSpPr>
        <xdr:cNvPr id="226" name="楕円 225">
          <a:extLst>
            <a:ext uri="{FF2B5EF4-FFF2-40B4-BE49-F238E27FC236}">
              <a16:creationId xmlns:a16="http://schemas.microsoft.com/office/drawing/2014/main" id="{85A4C1DB-8670-45AE-8B89-A15855C41199}"/>
            </a:ext>
          </a:extLst>
        </xdr:cNvPr>
        <xdr:cNvSpPr/>
      </xdr:nvSpPr>
      <xdr:spPr>
        <a:xfrm>
          <a:off x="10426700" y="144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120057</xdr:rowOff>
    </xdr:from>
    <xdr:ext cx="469744" cy="259045"/>
    <xdr:sp macro="" textlink="">
      <xdr:nvSpPr>
        <xdr:cNvPr id="227" name="【福祉施設】&#10;一人当たり面積該当値テキスト">
          <a:extLst>
            <a:ext uri="{FF2B5EF4-FFF2-40B4-BE49-F238E27FC236}">
              <a16:creationId xmlns:a16="http://schemas.microsoft.com/office/drawing/2014/main" id="{91721DD8-ADB4-4F2E-B35A-9C869FFE58A3}"/>
            </a:ext>
          </a:extLst>
        </xdr:cNvPr>
        <xdr:cNvSpPr txBox="1"/>
      </xdr:nvSpPr>
      <xdr:spPr>
        <a:xfrm>
          <a:off x="10515600" y="141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164236</xdr:rowOff>
    </xdr:from>
    <xdr:to>
      <xdr:col>50</xdr:col>
      <xdr:colOff>165100</xdr:colOff>
      <xdr:row>84</xdr:row>
      <xdr:rowOff>94386</xdr:rowOff>
    </xdr:to>
    <xdr:sp macro="" textlink="">
      <xdr:nvSpPr>
        <xdr:cNvPr id="228" name="楕円 227">
          <a:extLst>
            <a:ext uri="{FF2B5EF4-FFF2-40B4-BE49-F238E27FC236}">
              <a16:creationId xmlns:a16="http://schemas.microsoft.com/office/drawing/2014/main" id="{CA29A984-A087-43FE-967C-C3CA0D489C0E}"/>
            </a:ext>
          </a:extLst>
        </xdr:cNvPr>
        <xdr:cNvSpPr/>
      </xdr:nvSpPr>
      <xdr:spPr>
        <a:xfrm>
          <a:off x="9588500" y="1439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43586</xdr:rowOff>
    </xdr:from>
    <xdr:to>
      <xdr:col>55</xdr:col>
      <xdr:colOff>0</xdr:colOff>
      <xdr:row>84</xdr:row>
      <xdr:rowOff>52730</xdr:rowOff>
    </xdr:to>
    <xdr:cxnSp macro="">
      <xdr:nvCxnSpPr>
        <xdr:cNvPr id="229" name="直線コネクタ 228">
          <a:extLst>
            <a:ext uri="{FF2B5EF4-FFF2-40B4-BE49-F238E27FC236}">
              <a16:creationId xmlns:a16="http://schemas.microsoft.com/office/drawing/2014/main" id="{4C45FB09-730C-4177-801C-E8915AAD8420}"/>
            </a:ext>
          </a:extLst>
        </xdr:cNvPr>
        <xdr:cNvCxnSpPr/>
      </xdr:nvCxnSpPr>
      <xdr:spPr>
        <a:xfrm>
          <a:off x="9639300" y="1444538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4217</xdr:rowOff>
    </xdr:from>
    <xdr:to>
      <xdr:col>46</xdr:col>
      <xdr:colOff>38100</xdr:colOff>
      <xdr:row>84</xdr:row>
      <xdr:rowOff>105817</xdr:rowOff>
    </xdr:to>
    <xdr:sp macro="" textlink="">
      <xdr:nvSpPr>
        <xdr:cNvPr id="230" name="楕円 229">
          <a:extLst>
            <a:ext uri="{FF2B5EF4-FFF2-40B4-BE49-F238E27FC236}">
              <a16:creationId xmlns:a16="http://schemas.microsoft.com/office/drawing/2014/main" id="{D94E03A8-46EA-4B8A-8AC0-019B3D409E78}"/>
            </a:ext>
          </a:extLst>
        </xdr:cNvPr>
        <xdr:cNvSpPr/>
      </xdr:nvSpPr>
      <xdr:spPr>
        <a:xfrm>
          <a:off x="8699500" y="14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43586</xdr:rowOff>
    </xdr:from>
    <xdr:to>
      <xdr:col>50</xdr:col>
      <xdr:colOff>114300</xdr:colOff>
      <xdr:row>84</xdr:row>
      <xdr:rowOff>55017</xdr:rowOff>
    </xdr:to>
    <xdr:cxnSp macro="">
      <xdr:nvCxnSpPr>
        <xdr:cNvPr id="231" name="直線コネクタ 230">
          <a:extLst>
            <a:ext uri="{FF2B5EF4-FFF2-40B4-BE49-F238E27FC236}">
              <a16:creationId xmlns:a16="http://schemas.microsoft.com/office/drawing/2014/main" id="{37F7A75D-46E8-4481-BC7C-B323EB8FD2B6}"/>
            </a:ext>
          </a:extLst>
        </xdr:cNvPr>
        <xdr:cNvCxnSpPr/>
      </xdr:nvCxnSpPr>
      <xdr:spPr>
        <a:xfrm flipV="1">
          <a:off x="8750300" y="14445386"/>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7646</xdr:rowOff>
    </xdr:from>
    <xdr:to>
      <xdr:col>41</xdr:col>
      <xdr:colOff>101600</xdr:colOff>
      <xdr:row>84</xdr:row>
      <xdr:rowOff>109246</xdr:rowOff>
    </xdr:to>
    <xdr:sp macro="" textlink="">
      <xdr:nvSpPr>
        <xdr:cNvPr id="232" name="楕円 231">
          <a:extLst>
            <a:ext uri="{FF2B5EF4-FFF2-40B4-BE49-F238E27FC236}">
              <a16:creationId xmlns:a16="http://schemas.microsoft.com/office/drawing/2014/main" id="{65ED03B6-9545-468C-B558-47F17ECEBC0C}"/>
            </a:ext>
          </a:extLst>
        </xdr:cNvPr>
        <xdr:cNvSpPr/>
      </xdr:nvSpPr>
      <xdr:spPr>
        <a:xfrm>
          <a:off x="7810500" y="1440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55017</xdr:rowOff>
    </xdr:from>
    <xdr:to>
      <xdr:col>45</xdr:col>
      <xdr:colOff>177800</xdr:colOff>
      <xdr:row>84</xdr:row>
      <xdr:rowOff>58446</xdr:rowOff>
    </xdr:to>
    <xdr:cxnSp macro="">
      <xdr:nvCxnSpPr>
        <xdr:cNvPr id="233" name="直線コネクタ 232">
          <a:extLst>
            <a:ext uri="{FF2B5EF4-FFF2-40B4-BE49-F238E27FC236}">
              <a16:creationId xmlns:a16="http://schemas.microsoft.com/office/drawing/2014/main" id="{4744BCC4-86B2-4EC5-B933-87495F382B6E}"/>
            </a:ext>
          </a:extLst>
        </xdr:cNvPr>
        <xdr:cNvCxnSpPr/>
      </xdr:nvCxnSpPr>
      <xdr:spPr>
        <a:xfrm flipV="1">
          <a:off x="7861300" y="1445681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19762</xdr:rowOff>
    </xdr:from>
    <xdr:to>
      <xdr:col>36</xdr:col>
      <xdr:colOff>165100</xdr:colOff>
      <xdr:row>84</xdr:row>
      <xdr:rowOff>121362</xdr:rowOff>
    </xdr:to>
    <xdr:sp macro="" textlink="">
      <xdr:nvSpPr>
        <xdr:cNvPr id="234" name="楕円 233">
          <a:extLst>
            <a:ext uri="{FF2B5EF4-FFF2-40B4-BE49-F238E27FC236}">
              <a16:creationId xmlns:a16="http://schemas.microsoft.com/office/drawing/2014/main" id="{D2DF76C7-FEC6-4870-BD96-D73A3191EE02}"/>
            </a:ext>
          </a:extLst>
        </xdr:cNvPr>
        <xdr:cNvSpPr/>
      </xdr:nvSpPr>
      <xdr:spPr>
        <a:xfrm>
          <a:off x="6921500" y="1442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58446</xdr:rowOff>
    </xdr:from>
    <xdr:to>
      <xdr:col>41</xdr:col>
      <xdr:colOff>50800</xdr:colOff>
      <xdr:row>84</xdr:row>
      <xdr:rowOff>70562</xdr:rowOff>
    </xdr:to>
    <xdr:cxnSp macro="">
      <xdr:nvCxnSpPr>
        <xdr:cNvPr id="235" name="直線コネクタ 234">
          <a:extLst>
            <a:ext uri="{FF2B5EF4-FFF2-40B4-BE49-F238E27FC236}">
              <a16:creationId xmlns:a16="http://schemas.microsoft.com/office/drawing/2014/main" id="{5499F311-738E-4FE7-A67D-0789CEF2764A}"/>
            </a:ext>
          </a:extLst>
        </xdr:cNvPr>
        <xdr:cNvCxnSpPr/>
      </xdr:nvCxnSpPr>
      <xdr:spPr>
        <a:xfrm flipV="1">
          <a:off x="6972300" y="14460246"/>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110913</xdr:rowOff>
    </xdr:from>
    <xdr:ext cx="469744" cy="259045"/>
    <xdr:sp macro="" textlink="">
      <xdr:nvSpPr>
        <xdr:cNvPr id="236" name="n_1mainValue【福祉施設】&#10;一人当たり面積">
          <a:extLst>
            <a:ext uri="{FF2B5EF4-FFF2-40B4-BE49-F238E27FC236}">
              <a16:creationId xmlns:a16="http://schemas.microsoft.com/office/drawing/2014/main" id="{35601BE3-72B2-4C1E-BB41-4B5C13F504C2}"/>
            </a:ext>
          </a:extLst>
        </xdr:cNvPr>
        <xdr:cNvSpPr txBox="1"/>
      </xdr:nvSpPr>
      <xdr:spPr>
        <a:xfrm>
          <a:off x="9391727" y="1416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122344</xdr:rowOff>
    </xdr:from>
    <xdr:ext cx="469744" cy="259045"/>
    <xdr:sp macro="" textlink="">
      <xdr:nvSpPr>
        <xdr:cNvPr id="237" name="n_2mainValue【福祉施設】&#10;一人当たり面積">
          <a:extLst>
            <a:ext uri="{FF2B5EF4-FFF2-40B4-BE49-F238E27FC236}">
              <a16:creationId xmlns:a16="http://schemas.microsoft.com/office/drawing/2014/main" id="{A83FC6DA-50D6-490E-869D-AD22D8DF41BC}"/>
            </a:ext>
          </a:extLst>
        </xdr:cNvPr>
        <xdr:cNvSpPr txBox="1"/>
      </xdr:nvSpPr>
      <xdr:spPr>
        <a:xfrm>
          <a:off x="8515427" y="1418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125773</xdr:rowOff>
    </xdr:from>
    <xdr:ext cx="469744" cy="259045"/>
    <xdr:sp macro="" textlink="">
      <xdr:nvSpPr>
        <xdr:cNvPr id="238" name="n_3mainValue【福祉施設】&#10;一人当たり面積">
          <a:extLst>
            <a:ext uri="{FF2B5EF4-FFF2-40B4-BE49-F238E27FC236}">
              <a16:creationId xmlns:a16="http://schemas.microsoft.com/office/drawing/2014/main" id="{960AD89D-C439-45D1-83DA-CFD15A3BCA8C}"/>
            </a:ext>
          </a:extLst>
        </xdr:cNvPr>
        <xdr:cNvSpPr txBox="1"/>
      </xdr:nvSpPr>
      <xdr:spPr>
        <a:xfrm>
          <a:off x="7626427" y="1418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137889</xdr:rowOff>
    </xdr:from>
    <xdr:ext cx="469744" cy="259045"/>
    <xdr:sp macro="" textlink="">
      <xdr:nvSpPr>
        <xdr:cNvPr id="239" name="n_4mainValue【福祉施設】&#10;一人当たり面積">
          <a:extLst>
            <a:ext uri="{FF2B5EF4-FFF2-40B4-BE49-F238E27FC236}">
              <a16:creationId xmlns:a16="http://schemas.microsoft.com/office/drawing/2014/main" id="{BE8034BE-F426-492A-ACDA-7246B55EE4E7}"/>
            </a:ext>
          </a:extLst>
        </xdr:cNvPr>
        <xdr:cNvSpPr txBox="1"/>
      </xdr:nvSpPr>
      <xdr:spPr>
        <a:xfrm>
          <a:off x="6737427" y="1419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0" name="正方形/長方形 239">
          <a:extLst>
            <a:ext uri="{FF2B5EF4-FFF2-40B4-BE49-F238E27FC236}">
              <a16:creationId xmlns:a16="http://schemas.microsoft.com/office/drawing/2014/main" id="{8C9736AB-D405-4CC9-89D1-21496246B42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241" name="正方形/長方形 240">
          <a:extLst>
            <a:ext uri="{FF2B5EF4-FFF2-40B4-BE49-F238E27FC236}">
              <a16:creationId xmlns:a16="http://schemas.microsoft.com/office/drawing/2014/main" id="{B825FE8C-5690-48B2-B694-FE9598DE01FE}"/>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242" name="正方形/長方形 241">
          <a:extLst>
            <a:ext uri="{FF2B5EF4-FFF2-40B4-BE49-F238E27FC236}">
              <a16:creationId xmlns:a16="http://schemas.microsoft.com/office/drawing/2014/main" id="{FB4673B0-C059-48F3-8904-D53A33087FE3}"/>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243" name="正方形/長方形 242">
          <a:extLst>
            <a:ext uri="{FF2B5EF4-FFF2-40B4-BE49-F238E27FC236}">
              <a16:creationId xmlns:a16="http://schemas.microsoft.com/office/drawing/2014/main" id="{A748B570-07FF-412C-9BCD-D9D98C42B0D3}"/>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244" name="正方形/長方形 243">
          <a:extLst>
            <a:ext uri="{FF2B5EF4-FFF2-40B4-BE49-F238E27FC236}">
              <a16:creationId xmlns:a16="http://schemas.microsoft.com/office/drawing/2014/main" id="{A5E2D04E-2109-4A6E-A341-569680038041}"/>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5" name="正方形/長方形 244">
          <a:extLst>
            <a:ext uri="{FF2B5EF4-FFF2-40B4-BE49-F238E27FC236}">
              <a16:creationId xmlns:a16="http://schemas.microsoft.com/office/drawing/2014/main" id="{E0247637-E867-4167-8AC5-3DDF47E6538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6" name="テキスト ボックス 245">
          <a:extLst>
            <a:ext uri="{FF2B5EF4-FFF2-40B4-BE49-F238E27FC236}">
              <a16:creationId xmlns:a16="http://schemas.microsoft.com/office/drawing/2014/main" id="{713AC53C-38B6-4431-8881-152E27CBF61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7" name="直線コネクタ 246">
          <a:extLst>
            <a:ext uri="{FF2B5EF4-FFF2-40B4-BE49-F238E27FC236}">
              <a16:creationId xmlns:a16="http://schemas.microsoft.com/office/drawing/2014/main" id="{83EAF26F-A204-427A-BBFC-1C84609BD2C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48" name="テキスト ボックス 247">
          <a:extLst>
            <a:ext uri="{FF2B5EF4-FFF2-40B4-BE49-F238E27FC236}">
              <a16:creationId xmlns:a16="http://schemas.microsoft.com/office/drawing/2014/main" id="{2DDAD92F-C287-421E-AACF-C8264E652BA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49" name="直線コネクタ 248">
          <a:extLst>
            <a:ext uri="{FF2B5EF4-FFF2-40B4-BE49-F238E27FC236}">
              <a16:creationId xmlns:a16="http://schemas.microsoft.com/office/drawing/2014/main" id="{2F592C77-6223-450D-92BD-7A20C6AE7E3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50" name="テキスト ボックス 249">
          <a:extLst>
            <a:ext uri="{FF2B5EF4-FFF2-40B4-BE49-F238E27FC236}">
              <a16:creationId xmlns:a16="http://schemas.microsoft.com/office/drawing/2014/main" id="{3E378564-DA16-487B-90DD-5F6167AD77D5}"/>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51" name="直線コネクタ 250">
          <a:extLst>
            <a:ext uri="{FF2B5EF4-FFF2-40B4-BE49-F238E27FC236}">
              <a16:creationId xmlns:a16="http://schemas.microsoft.com/office/drawing/2014/main" id="{F91349CD-33C9-4C53-B5FA-13575F19045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52" name="テキスト ボックス 251">
          <a:extLst>
            <a:ext uri="{FF2B5EF4-FFF2-40B4-BE49-F238E27FC236}">
              <a16:creationId xmlns:a16="http://schemas.microsoft.com/office/drawing/2014/main" id="{51358B6A-D945-4A2D-B0AF-226DAAE4762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53" name="直線コネクタ 252">
          <a:extLst>
            <a:ext uri="{FF2B5EF4-FFF2-40B4-BE49-F238E27FC236}">
              <a16:creationId xmlns:a16="http://schemas.microsoft.com/office/drawing/2014/main" id="{C2C87C4A-FD0F-47C9-968A-DB32D559AF5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54" name="テキスト ボックス 253">
          <a:extLst>
            <a:ext uri="{FF2B5EF4-FFF2-40B4-BE49-F238E27FC236}">
              <a16:creationId xmlns:a16="http://schemas.microsoft.com/office/drawing/2014/main" id="{FFAEAEA3-3A60-4665-B88D-BCA451D7C9D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55" name="直線コネクタ 254">
          <a:extLst>
            <a:ext uri="{FF2B5EF4-FFF2-40B4-BE49-F238E27FC236}">
              <a16:creationId xmlns:a16="http://schemas.microsoft.com/office/drawing/2014/main" id="{67F3C503-2EFE-4EDE-8F17-F0BFEEE6BB3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56" name="テキスト ボックス 255">
          <a:extLst>
            <a:ext uri="{FF2B5EF4-FFF2-40B4-BE49-F238E27FC236}">
              <a16:creationId xmlns:a16="http://schemas.microsoft.com/office/drawing/2014/main" id="{1C4C8550-CE08-4001-8E70-C5311D34DE0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57" name="直線コネクタ 256">
          <a:extLst>
            <a:ext uri="{FF2B5EF4-FFF2-40B4-BE49-F238E27FC236}">
              <a16:creationId xmlns:a16="http://schemas.microsoft.com/office/drawing/2014/main" id="{BCF36C57-F3D9-462E-B0DA-EE6626511D0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58" name="テキスト ボックス 257">
          <a:extLst>
            <a:ext uri="{FF2B5EF4-FFF2-40B4-BE49-F238E27FC236}">
              <a16:creationId xmlns:a16="http://schemas.microsoft.com/office/drawing/2014/main" id="{77F79D36-1012-4C23-B94E-3BBE0191BCE7}"/>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9" name="直線コネクタ 258">
          <a:extLst>
            <a:ext uri="{FF2B5EF4-FFF2-40B4-BE49-F238E27FC236}">
              <a16:creationId xmlns:a16="http://schemas.microsoft.com/office/drawing/2014/main" id="{0A255354-656F-4D49-AFAE-6A786DD528C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60" name="テキスト ボックス 259">
          <a:extLst>
            <a:ext uri="{FF2B5EF4-FFF2-40B4-BE49-F238E27FC236}">
              <a16:creationId xmlns:a16="http://schemas.microsoft.com/office/drawing/2014/main" id="{3E09A263-97B6-4424-BBB9-2D088DB3A4D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1" name="【市民会館】&#10;有形固定資産減価償却率グラフ枠">
          <a:extLst>
            <a:ext uri="{FF2B5EF4-FFF2-40B4-BE49-F238E27FC236}">
              <a16:creationId xmlns:a16="http://schemas.microsoft.com/office/drawing/2014/main" id="{2C220A0A-F053-4EE0-9A2D-2B212383C9E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5732</xdr:rowOff>
    </xdr:from>
    <xdr:ext cx="405111" cy="259045"/>
    <xdr:sp macro="" textlink="">
      <xdr:nvSpPr>
        <xdr:cNvPr id="262" name="【市民会館】&#10;有形固定資産減価償却率平均値テキスト">
          <a:extLst>
            <a:ext uri="{FF2B5EF4-FFF2-40B4-BE49-F238E27FC236}">
              <a16:creationId xmlns:a16="http://schemas.microsoft.com/office/drawing/2014/main" id="{A8D9CF4C-A4AD-42BF-816C-A788272D68AD}"/>
            </a:ext>
          </a:extLst>
        </xdr:cNvPr>
        <xdr:cNvSpPr txBox="1"/>
      </xdr:nvSpPr>
      <xdr:spPr>
        <a:xfrm>
          <a:off x="4673600" y="1800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27305</xdr:rowOff>
    </xdr:from>
    <xdr:to>
      <xdr:col>24</xdr:col>
      <xdr:colOff>114300</xdr:colOff>
      <xdr:row>105</xdr:row>
      <xdr:rowOff>128905</xdr:rowOff>
    </xdr:to>
    <xdr:sp macro="" textlink="">
      <xdr:nvSpPr>
        <xdr:cNvPr id="263" name="フローチャート: 判断 262">
          <a:extLst>
            <a:ext uri="{FF2B5EF4-FFF2-40B4-BE49-F238E27FC236}">
              <a16:creationId xmlns:a16="http://schemas.microsoft.com/office/drawing/2014/main" id="{8BAD36BA-EFF3-4711-B3B9-A465B5ED25AE}"/>
            </a:ext>
          </a:extLst>
        </xdr:cNvPr>
        <xdr:cNvSpPr/>
      </xdr:nvSpPr>
      <xdr:spPr>
        <a:xfrm>
          <a:off x="45847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264" name="フローチャート: 判断 263">
          <a:extLst>
            <a:ext uri="{FF2B5EF4-FFF2-40B4-BE49-F238E27FC236}">
              <a16:creationId xmlns:a16="http://schemas.microsoft.com/office/drawing/2014/main" id="{9D783161-C98F-42F6-863F-28FFAE790B8D}"/>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60977</xdr:rowOff>
    </xdr:from>
    <xdr:ext cx="405111" cy="259045"/>
    <xdr:sp macro="" textlink="">
      <xdr:nvSpPr>
        <xdr:cNvPr id="265" name="n_1aveValue【市民会館】&#10;有形固定資産減価償却率">
          <a:extLst>
            <a:ext uri="{FF2B5EF4-FFF2-40B4-BE49-F238E27FC236}">
              <a16:creationId xmlns:a16="http://schemas.microsoft.com/office/drawing/2014/main" id="{E61C1318-6D49-4121-8EC6-7B081D0F52A9}"/>
            </a:ext>
          </a:extLst>
        </xdr:cNvPr>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139700</xdr:rowOff>
    </xdr:from>
    <xdr:to>
      <xdr:col>15</xdr:col>
      <xdr:colOff>101600</xdr:colOff>
      <xdr:row>105</xdr:row>
      <xdr:rowOff>69850</xdr:rowOff>
    </xdr:to>
    <xdr:sp macro="" textlink="">
      <xdr:nvSpPr>
        <xdr:cNvPr id="266" name="フローチャート: 判断 265">
          <a:extLst>
            <a:ext uri="{FF2B5EF4-FFF2-40B4-BE49-F238E27FC236}">
              <a16:creationId xmlns:a16="http://schemas.microsoft.com/office/drawing/2014/main" id="{ED823E71-61B9-4346-A3E3-270EC83A5794}"/>
            </a:ext>
          </a:extLst>
        </xdr:cNvPr>
        <xdr:cNvSpPr/>
      </xdr:nvSpPr>
      <xdr:spPr>
        <a:xfrm>
          <a:off x="2857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60977</xdr:rowOff>
    </xdr:from>
    <xdr:ext cx="405111" cy="259045"/>
    <xdr:sp macro="" textlink="">
      <xdr:nvSpPr>
        <xdr:cNvPr id="267" name="n_2aveValue【市民会館】&#10;有形固定資産減価償却率">
          <a:extLst>
            <a:ext uri="{FF2B5EF4-FFF2-40B4-BE49-F238E27FC236}">
              <a16:creationId xmlns:a16="http://schemas.microsoft.com/office/drawing/2014/main" id="{1A6E0988-F5C0-4D30-8FE4-DC8B992F695D}"/>
            </a:ext>
          </a:extLst>
        </xdr:cNvPr>
        <xdr:cNvSpPr txBox="1"/>
      </xdr:nvSpPr>
      <xdr:spPr>
        <a:xfrm>
          <a:off x="2705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126364</xdr:rowOff>
    </xdr:from>
    <xdr:to>
      <xdr:col>10</xdr:col>
      <xdr:colOff>165100</xdr:colOff>
      <xdr:row>104</xdr:row>
      <xdr:rowOff>56514</xdr:rowOff>
    </xdr:to>
    <xdr:sp macro="" textlink="">
      <xdr:nvSpPr>
        <xdr:cNvPr id="268" name="フローチャート: 判断 267">
          <a:extLst>
            <a:ext uri="{FF2B5EF4-FFF2-40B4-BE49-F238E27FC236}">
              <a16:creationId xmlns:a16="http://schemas.microsoft.com/office/drawing/2014/main" id="{23D3B2A3-8A9A-4CD0-BF05-F2062FEB5343}"/>
            </a:ext>
          </a:extLst>
        </xdr:cNvPr>
        <xdr:cNvSpPr/>
      </xdr:nvSpPr>
      <xdr:spPr>
        <a:xfrm>
          <a:off x="1968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47641</xdr:rowOff>
    </xdr:from>
    <xdr:ext cx="405111" cy="259045"/>
    <xdr:sp macro="" textlink="">
      <xdr:nvSpPr>
        <xdr:cNvPr id="269" name="n_3aveValue【市民会館】&#10;有形固定資産減価償却率">
          <a:extLst>
            <a:ext uri="{FF2B5EF4-FFF2-40B4-BE49-F238E27FC236}">
              <a16:creationId xmlns:a16="http://schemas.microsoft.com/office/drawing/2014/main" id="{0F88B674-F4AB-4BC6-810D-35C4C5C50818}"/>
            </a:ext>
          </a:extLst>
        </xdr:cNvPr>
        <xdr:cNvSpPr txBox="1"/>
      </xdr:nvSpPr>
      <xdr:spPr>
        <a:xfrm>
          <a:off x="18167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105</xdr:row>
      <xdr:rowOff>50164</xdr:rowOff>
    </xdr:from>
    <xdr:to>
      <xdr:col>6</xdr:col>
      <xdr:colOff>38100</xdr:colOff>
      <xdr:row>105</xdr:row>
      <xdr:rowOff>151764</xdr:rowOff>
    </xdr:to>
    <xdr:sp macro="" textlink="">
      <xdr:nvSpPr>
        <xdr:cNvPr id="270" name="フローチャート: 判断 269">
          <a:extLst>
            <a:ext uri="{FF2B5EF4-FFF2-40B4-BE49-F238E27FC236}">
              <a16:creationId xmlns:a16="http://schemas.microsoft.com/office/drawing/2014/main" id="{DCE35450-01E0-4E1A-94C0-1D14C130BABD}"/>
            </a:ext>
          </a:extLst>
        </xdr:cNvPr>
        <xdr:cNvSpPr/>
      </xdr:nvSpPr>
      <xdr:spPr>
        <a:xfrm>
          <a:off x="1079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105</xdr:row>
      <xdr:rowOff>142891</xdr:rowOff>
    </xdr:from>
    <xdr:ext cx="405111" cy="259045"/>
    <xdr:sp macro="" textlink="">
      <xdr:nvSpPr>
        <xdr:cNvPr id="271" name="n_4aveValue【市民会館】&#10;有形固定資産減価償却率">
          <a:extLst>
            <a:ext uri="{FF2B5EF4-FFF2-40B4-BE49-F238E27FC236}">
              <a16:creationId xmlns:a16="http://schemas.microsoft.com/office/drawing/2014/main" id="{4F3C9893-88BA-43E0-ACB0-A4E14E31BC99}"/>
            </a:ext>
          </a:extLst>
        </xdr:cNvPr>
        <xdr:cNvSpPr txBox="1"/>
      </xdr:nvSpPr>
      <xdr:spPr>
        <a:xfrm>
          <a:off x="927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23DD46FA-CFC5-4598-A8C1-B5EA103B67D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064EFCB3-CFE7-40B1-BF8B-3027205F158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577C8A7C-B3FB-48FD-8E2A-1A9FEE51993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5570D60A-ECD1-4CA4-9C6B-0183E157A91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F5B6CFFC-8377-4978-B6BA-EBB3A5426DA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277" name="楕円 276">
          <a:extLst>
            <a:ext uri="{FF2B5EF4-FFF2-40B4-BE49-F238E27FC236}">
              <a16:creationId xmlns:a16="http://schemas.microsoft.com/office/drawing/2014/main" id="{793D65B3-FB58-4055-9F2B-D303BE005E96}"/>
            </a:ext>
          </a:extLst>
        </xdr:cNvPr>
        <xdr:cNvSpPr/>
      </xdr:nvSpPr>
      <xdr:spPr>
        <a:xfrm>
          <a:off x="45847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57802</xdr:rowOff>
    </xdr:from>
    <xdr:ext cx="405111" cy="259045"/>
    <xdr:sp macro="" textlink="">
      <xdr:nvSpPr>
        <xdr:cNvPr id="278" name="【市民会館】&#10;有形固定資産減価償却率該当値テキスト">
          <a:extLst>
            <a:ext uri="{FF2B5EF4-FFF2-40B4-BE49-F238E27FC236}">
              <a16:creationId xmlns:a16="http://schemas.microsoft.com/office/drawing/2014/main" id="{DBD92024-0579-4770-B3DD-1769A905EF84}"/>
            </a:ext>
          </a:extLst>
        </xdr:cNvPr>
        <xdr:cNvSpPr txBox="1"/>
      </xdr:nvSpPr>
      <xdr:spPr>
        <a:xfrm>
          <a:off x="4673600"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78739</xdr:rowOff>
    </xdr:from>
    <xdr:to>
      <xdr:col>20</xdr:col>
      <xdr:colOff>38100</xdr:colOff>
      <xdr:row>104</xdr:row>
      <xdr:rowOff>8889</xdr:rowOff>
    </xdr:to>
    <xdr:sp macro="" textlink="">
      <xdr:nvSpPr>
        <xdr:cNvPr id="279" name="楕円 278">
          <a:extLst>
            <a:ext uri="{FF2B5EF4-FFF2-40B4-BE49-F238E27FC236}">
              <a16:creationId xmlns:a16="http://schemas.microsoft.com/office/drawing/2014/main" id="{00B95B1B-6A8B-433B-A5C4-5DE9C4DE6C35}"/>
            </a:ext>
          </a:extLst>
        </xdr:cNvPr>
        <xdr:cNvSpPr/>
      </xdr:nvSpPr>
      <xdr:spPr>
        <a:xfrm>
          <a:off x="3746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129539</xdr:rowOff>
    </xdr:from>
    <xdr:to>
      <xdr:col>24</xdr:col>
      <xdr:colOff>63500</xdr:colOff>
      <xdr:row>103</xdr:row>
      <xdr:rowOff>161925</xdr:rowOff>
    </xdr:to>
    <xdr:cxnSp macro="">
      <xdr:nvCxnSpPr>
        <xdr:cNvPr id="280" name="直線コネクタ 279">
          <a:extLst>
            <a:ext uri="{FF2B5EF4-FFF2-40B4-BE49-F238E27FC236}">
              <a16:creationId xmlns:a16="http://schemas.microsoft.com/office/drawing/2014/main" id="{5F3D4E51-CFCB-4CD1-AB51-E334CCD3F2D7}"/>
            </a:ext>
          </a:extLst>
        </xdr:cNvPr>
        <xdr:cNvCxnSpPr/>
      </xdr:nvCxnSpPr>
      <xdr:spPr>
        <a:xfrm>
          <a:off x="3797300" y="1778888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31114</xdr:rowOff>
    </xdr:from>
    <xdr:to>
      <xdr:col>15</xdr:col>
      <xdr:colOff>101600</xdr:colOff>
      <xdr:row>103</xdr:row>
      <xdr:rowOff>132714</xdr:rowOff>
    </xdr:to>
    <xdr:sp macro="" textlink="">
      <xdr:nvSpPr>
        <xdr:cNvPr id="281" name="楕円 280">
          <a:extLst>
            <a:ext uri="{FF2B5EF4-FFF2-40B4-BE49-F238E27FC236}">
              <a16:creationId xmlns:a16="http://schemas.microsoft.com/office/drawing/2014/main" id="{2460AE8C-CC43-4CE6-9F5B-1BD195CD9C5E}"/>
            </a:ext>
          </a:extLst>
        </xdr:cNvPr>
        <xdr:cNvSpPr/>
      </xdr:nvSpPr>
      <xdr:spPr>
        <a:xfrm>
          <a:off x="2857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81914</xdr:rowOff>
    </xdr:from>
    <xdr:to>
      <xdr:col>19</xdr:col>
      <xdr:colOff>177800</xdr:colOff>
      <xdr:row>103</xdr:row>
      <xdr:rowOff>129539</xdr:rowOff>
    </xdr:to>
    <xdr:cxnSp macro="">
      <xdr:nvCxnSpPr>
        <xdr:cNvPr id="282" name="直線コネクタ 281">
          <a:extLst>
            <a:ext uri="{FF2B5EF4-FFF2-40B4-BE49-F238E27FC236}">
              <a16:creationId xmlns:a16="http://schemas.microsoft.com/office/drawing/2014/main" id="{AF0BE3AF-CAD2-497A-BF30-A58F5DF46823}"/>
            </a:ext>
          </a:extLst>
        </xdr:cNvPr>
        <xdr:cNvCxnSpPr/>
      </xdr:nvCxnSpPr>
      <xdr:spPr>
        <a:xfrm>
          <a:off x="2908300" y="177412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15875</xdr:rowOff>
    </xdr:from>
    <xdr:to>
      <xdr:col>10</xdr:col>
      <xdr:colOff>165100</xdr:colOff>
      <xdr:row>103</xdr:row>
      <xdr:rowOff>117475</xdr:rowOff>
    </xdr:to>
    <xdr:sp macro="" textlink="">
      <xdr:nvSpPr>
        <xdr:cNvPr id="283" name="楕円 282">
          <a:extLst>
            <a:ext uri="{FF2B5EF4-FFF2-40B4-BE49-F238E27FC236}">
              <a16:creationId xmlns:a16="http://schemas.microsoft.com/office/drawing/2014/main" id="{1AB4DFA3-850C-4808-A560-B4A299F56E40}"/>
            </a:ext>
          </a:extLst>
        </xdr:cNvPr>
        <xdr:cNvSpPr/>
      </xdr:nvSpPr>
      <xdr:spPr>
        <a:xfrm>
          <a:off x="19685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66675</xdr:rowOff>
    </xdr:from>
    <xdr:to>
      <xdr:col>15</xdr:col>
      <xdr:colOff>50800</xdr:colOff>
      <xdr:row>103</xdr:row>
      <xdr:rowOff>81914</xdr:rowOff>
    </xdr:to>
    <xdr:cxnSp macro="">
      <xdr:nvCxnSpPr>
        <xdr:cNvPr id="284" name="直線コネクタ 283">
          <a:extLst>
            <a:ext uri="{FF2B5EF4-FFF2-40B4-BE49-F238E27FC236}">
              <a16:creationId xmlns:a16="http://schemas.microsoft.com/office/drawing/2014/main" id="{A5E91B4B-2682-4F39-843B-B2B8E3D47877}"/>
            </a:ext>
          </a:extLst>
        </xdr:cNvPr>
        <xdr:cNvCxnSpPr/>
      </xdr:nvCxnSpPr>
      <xdr:spPr>
        <a:xfrm>
          <a:off x="2019300" y="177260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143511</xdr:rowOff>
    </xdr:from>
    <xdr:to>
      <xdr:col>6</xdr:col>
      <xdr:colOff>38100</xdr:colOff>
      <xdr:row>103</xdr:row>
      <xdr:rowOff>73661</xdr:rowOff>
    </xdr:to>
    <xdr:sp macro="" textlink="">
      <xdr:nvSpPr>
        <xdr:cNvPr id="285" name="楕円 284">
          <a:extLst>
            <a:ext uri="{FF2B5EF4-FFF2-40B4-BE49-F238E27FC236}">
              <a16:creationId xmlns:a16="http://schemas.microsoft.com/office/drawing/2014/main" id="{9E8CA6BC-52E2-4105-9567-9DE16F435F3A}"/>
            </a:ext>
          </a:extLst>
        </xdr:cNvPr>
        <xdr:cNvSpPr/>
      </xdr:nvSpPr>
      <xdr:spPr>
        <a:xfrm>
          <a:off x="1079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22861</xdr:rowOff>
    </xdr:from>
    <xdr:to>
      <xdr:col>10</xdr:col>
      <xdr:colOff>114300</xdr:colOff>
      <xdr:row>103</xdr:row>
      <xdr:rowOff>66675</xdr:rowOff>
    </xdr:to>
    <xdr:cxnSp macro="">
      <xdr:nvCxnSpPr>
        <xdr:cNvPr id="286" name="直線コネクタ 285">
          <a:extLst>
            <a:ext uri="{FF2B5EF4-FFF2-40B4-BE49-F238E27FC236}">
              <a16:creationId xmlns:a16="http://schemas.microsoft.com/office/drawing/2014/main" id="{1DC41ED9-0B91-4D29-846D-251CEEAD57A6}"/>
            </a:ext>
          </a:extLst>
        </xdr:cNvPr>
        <xdr:cNvCxnSpPr/>
      </xdr:nvCxnSpPr>
      <xdr:spPr>
        <a:xfrm>
          <a:off x="1130300" y="176822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25416</xdr:rowOff>
    </xdr:from>
    <xdr:ext cx="405111" cy="259045"/>
    <xdr:sp macro="" textlink="">
      <xdr:nvSpPr>
        <xdr:cNvPr id="287" name="n_1mainValue【市民会館】&#10;有形固定資産減価償却率">
          <a:extLst>
            <a:ext uri="{FF2B5EF4-FFF2-40B4-BE49-F238E27FC236}">
              <a16:creationId xmlns:a16="http://schemas.microsoft.com/office/drawing/2014/main" id="{14582F63-4BAC-4D04-8BC6-AB5709972E0D}"/>
            </a:ext>
          </a:extLst>
        </xdr:cNvPr>
        <xdr:cNvSpPr txBox="1"/>
      </xdr:nvSpPr>
      <xdr:spPr>
        <a:xfrm>
          <a:off x="35820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149241</xdr:rowOff>
    </xdr:from>
    <xdr:ext cx="405111" cy="259045"/>
    <xdr:sp macro="" textlink="">
      <xdr:nvSpPr>
        <xdr:cNvPr id="288" name="n_2mainValue【市民会館】&#10;有形固定資産減価償却率">
          <a:extLst>
            <a:ext uri="{FF2B5EF4-FFF2-40B4-BE49-F238E27FC236}">
              <a16:creationId xmlns:a16="http://schemas.microsoft.com/office/drawing/2014/main" id="{7CA3C40B-6887-4F8A-9DCC-E2E3368401BE}"/>
            </a:ext>
          </a:extLst>
        </xdr:cNvPr>
        <xdr:cNvSpPr txBox="1"/>
      </xdr:nvSpPr>
      <xdr:spPr>
        <a:xfrm>
          <a:off x="27057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134002</xdr:rowOff>
    </xdr:from>
    <xdr:ext cx="405111" cy="259045"/>
    <xdr:sp macro="" textlink="">
      <xdr:nvSpPr>
        <xdr:cNvPr id="289" name="n_3mainValue【市民会館】&#10;有形固定資産減価償却率">
          <a:extLst>
            <a:ext uri="{FF2B5EF4-FFF2-40B4-BE49-F238E27FC236}">
              <a16:creationId xmlns:a16="http://schemas.microsoft.com/office/drawing/2014/main" id="{D0ACD052-A048-458C-BB1F-CB43DF3D099C}"/>
            </a:ext>
          </a:extLst>
        </xdr:cNvPr>
        <xdr:cNvSpPr txBox="1"/>
      </xdr:nvSpPr>
      <xdr:spPr>
        <a:xfrm>
          <a:off x="1816744" y="1745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90188</xdr:rowOff>
    </xdr:from>
    <xdr:ext cx="405111" cy="259045"/>
    <xdr:sp macro="" textlink="">
      <xdr:nvSpPr>
        <xdr:cNvPr id="290" name="n_4mainValue【市民会館】&#10;有形固定資産減価償却率">
          <a:extLst>
            <a:ext uri="{FF2B5EF4-FFF2-40B4-BE49-F238E27FC236}">
              <a16:creationId xmlns:a16="http://schemas.microsoft.com/office/drawing/2014/main" id="{8BE4C7CA-2086-4DDC-AC1A-9A61AE058F76}"/>
            </a:ext>
          </a:extLst>
        </xdr:cNvPr>
        <xdr:cNvSpPr txBox="1"/>
      </xdr:nvSpPr>
      <xdr:spPr>
        <a:xfrm>
          <a:off x="927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a:extLst>
            <a:ext uri="{FF2B5EF4-FFF2-40B4-BE49-F238E27FC236}">
              <a16:creationId xmlns:a16="http://schemas.microsoft.com/office/drawing/2014/main" id="{1E083322-B901-4405-AE17-18DB8D83E81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292" name="正方形/長方形 291">
          <a:extLst>
            <a:ext uri="{FF2B5EF4-FFF2-40B4-BE49-F238E27FC236}">
              <a16:creationId xmlns:a16="http://schemas.microsoft.com/office/drawing/2014/main" id="{7C8DD8C5-B928-4757-8693-32A8F23F86E6}"/>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293" name="正方形/長方形 292">
          <a:extLst>
            <a:ext uri="{FF2B5EF4-FFF2-40B4-BE49-F238E27FC236}">
              <a16:creationId xmlns:a16="http://schemas.microsoft.com/office/drawing/2014/main" id="{BDB9291C-1D5F-4D68-A083-E4BB0CE2C84D}"/>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294" name="正方形/長方形 293">
          <a:extLst>
            <a:ext uri="{FF2B5EF4-FFF2-40B4-BE49-F238E27FC236}">
              <a16:creationId xmlns:a16="http://schemas.microsoft.com/office/drawing/2014/main" id="{C2C29112-8D4D-49C4-9570-71DD438AEC4D}"/>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295" name="正方形/長方形 294">
          <a:extLst>
            <a:ext uri="{FF2B5EF4-FFF2-40B4-BE49-F238E27FC236}">
              <a16:creationId xmlns:a16="http://schemas.microsoft.com/office/drawing/2014/main" id="{8B342A80-515A-414A-BABF-2BE7B0ABE9FA}"/>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2AE4AEBE-C9B1-460F-B7C0-30918DC585F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7" name="テキスト ボックス 296">
          <a:extLst>
            <a:ext uri="{FF2B5EF4-FFF2-40B4-BE49-F238E27FC236}">
              <a16:creationId xmlns:a16="http://schemas.microsoft.com/office/drawing/2014/main" id="{FD62AA98-2873-428B-8CCE-EBC22182DA3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8" name="直線コネクタ 297">
          <a:extLst>
            <a:ext uri="{FF2B5EF4-FFF2-40B4-BE49-F238E27FC236}">
              <a16:creationId xmlns:a16="http://schemas.microsoft.com/office/drawing/2014/main" id="{4710F655-BA6E-4C3D-ABB9-217BD7FE735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99" name="直線コネクタ 298">
          <a:extLst>
            <a:ext uri="{FF2B5EF4-FFF2-40B4-BE49-F238E27FC236}">
              <a16:creationId xmlns:a16="http://schemas.microsoft.com/office/drawing/2014/main" id="{02AE1B4F-650C-4C80-9854-BC0A50A3EF3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00" name="テキスト ボックス 299">
          <a:extLst>
            <a:ext uri="{FF2B5EF4-FFF2-40B4-BE49-F238E27FC236}">
              <a16:creationId xmlns:a16="http://schemas.microsoft.com/office/drawing/2014/main" id="{6A21CFE4-C440-4CCE-8581-A44618DFC95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01" name="直線コネクタ 300">
          <a:extLst>
            <a:ext uri="{FF2B5EF4-FFF2-40B4-BE49-F238E27FC236}">
              <a16:creationId xmlns:a16="http://schemas.microsoft.com/office/drawing/2014/main" id="{7B3C61B7-0B10-4D2B-BD19-F1033B618A8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02" name="テキスト ボックス 301">
          <a:extLst>
            <a:ext uri="{FF2B5EF4-FFF2-40B4-BE49-F238E27FC236}">
              <a16:creationId xmlns:a16="http://schemas.microsoft.com/office/drawing/2014/main" id="{F427D078-2D61-47D3-A69E-514FF3F8870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03" name="直線コネクタ 302">
          <a:extLst>
            <a:ext uri="{FF2B5EF4-FFF2-40B4-BE49-F238E27FC236}">
              <a16:creationId xmlns:a16="http://schemas.microsoft.com/office/drawing/2014/main" id="{3FAFE1EA-A478-48C4-9F9B-A1D6F1361C1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04" name="テキスト ボックス 303">
          <a:extLst>
            <a:ext uri="{FF2B5EF4-FFF2-40B4-BE49-F238E27FC236}">
              <a16:creationId xmlns:a16="http://schemas.microsoft.com/office/drawing/2014/main" id="{18888D8E-C870-403B-AC07-1D435C356D3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05" name="直線コネクタ 304">
          <a:extLst>
            <a:ext uri="{FF2B5EF4-FFF2-40B4-BE49-F238E27FC236}">
              <a16:creationId xmlns:a16="http://schemas.microsoft.com/office/drawing/2014/main" id="{717DB797-B63D-4060-A653-8307B8DE21B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06" name="テキスト ボックス 305">
          <a:extLst>
            <a:ext uri="{FF2B5EF4-FFF2-40B4-BE49-F238E27FC236}">
              <a16:creationId xmlns:a16="http://schemas.microsoft.com/office/drawing/2014/main" id="{F88DF2EE-F931-4DFE-A8AB-E4369A441E2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07" name="直線コネクタ 306">
          <a:extLst>
            <a:ext uri="{FF2B5EF4-FFF2-40B4-BE49-F238E27FC236}">
              <a16:creationId xmlns:a16="http://schemas.microsoft.com/office/drawing/2014/main" id="{07F8D1BF-AB85-4AB7-A7E4-C30258577B4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08" name="テキスト ボックス 307">
          <a:extLst>
            <a:ext uri="{FF2B5EF4-FFF2-40B4-BE49-F238E27FC236}">
              <a16:creationId xmlns:a16="http://schemas.microsoft.com/office/drawing/2014/main" id="{40F1CAEF-11ED-4F92-AFF2-04FB39E73CB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9" name="直線コネクタ 308">
          <a:extLst>
            <a:ext uri="{FF2B5EF4-FFF2-40B4-BE49-F238E27FC236}">
              <a16:creationId xmlns:a16="http://schemas.microsoft.com/office/drawing/2014/main" id="{961FE496-B198-4DD9-AAD6-5FD8E618E6B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0" name="テキスト ボックス 309">
          <a:extLst>
            <a:ext uri="{FF2B5EF4-FFF2-40B4-BE49-F238E27FC236}">
              <a16:creationId xmlns:a16="http://schemas.microsoft.com/office/drawing/2014/main" id="{657996EE-91DD-40E0-B142-54A5A441FE2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1" name="【市民会館】&#10;一人当たり面積グラフ枠">
          <a:extLst>
            <a:ext uri="{FF2B5EF4-FFF2-40B4-BE49-F238E27FC236}">
              <a16:creationId xmlns:a16="http://schemas.microsoft.com/office/drawing/2014/main" id="{6FF3CA92-A415-4338-A0DB-3047A7789E7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153940</xdr:rowOff>
    </xdr:from>
    <xdr:ext cx="469744" cy="259045"/>
    <xdr:sp macro="" textlink="">
      <xdr:nvSpPr>
        <xdr:cNvPr id="312" name="【市民会館】&#10;一人当たり面積平均値テキスト">
          <a:extLst>
            <a:ext uri="{FF2B5EF4-FFF2-40B4-BE49-F238E27FC236}">
              <a16:creationId xmlns:a16="http://schemas.microsoft.com/office/drawing/2014/main" id="{2DB01F3E-C8CF-489E-A88A-60CDC7547E8D}"/>
            </a:ext>
          </a:extLst>
        </xdr:cNvPr>
        <xdr:cNvSpPr txBox="1"/>
      </xdr:nvSpPr>
      <xdr:spPr>
        <a:xfrm>
          <a:off x="10515600" y="18327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4063</xdr:rowOff>
    </xdr:from>
    <xdr:to>
      <xdr:col>55</xdr:col>
      <xdr:colOff>50800</xdr:colOff>
      <xdr:row>107</xdr:row>
      <xdr:rowOff>105663</xdr:rowOff>
    </xdr:to>
    <xdr:sp macro="" textlink="">
      <xdr:nvSpPr>
        <xdr:cNvPr id="313" name="フローチャート: 判断 312">
          <a:extLst>
            <a:ext uri="{FF2B5EF4-FFF2-40B4-BE49-F238E27FC236}">
              <a16:creationId xmlns:a16="http://schemas.microsoft.com/office/drawing/2014/main" id="{90DC2DC5-5FB9-4829-BE8E-39DE38A6FA8B}"/>
            </a:ext>
          </a:extLst>
        </xdr:cNvPr>
        <xdr:cNvSpPr/>
      </xdr:nvSpPr>
      <xdr:spPr>
        <a:xfrm>
          <a:off x="10426700" y="183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143890</xdr:rowOff>
    </xdr:from>
    <xdr:to>
      <xdr:col>50</xdr:col>
      <xdr:colOff>165100</xdr:colOff>
      <xdr:row>107</xdr:row>
      <xdr:rowOff>74040</xdr:rowOff>
    </xdr:to>
    <xdr:sp macro="" textlink="">
      <xdr:nvSpPr>
        <xdr:cNvPr id="314" name="フローチャート: 判断 313">
          <a:extLst>
            <a:ext uri="{FF2B5EF4-FFF2-40B4-BE49-F238E27FC236}">
              <a16:creationId xmlns:a16="http://schemas.microsoft.com/office/drawing/2014/main" id="{D935B7D7-8934-404A-B97C-83304F122048}"/>
            </a:ext>
          </a:extLst>
        </xdr:cNvPr>
        <xdr:cNvSpPr/>
      </xdr:nvSpPr>
      <xdr:spPr>
        <a:xfrm>
          <a:off x="9588500" y="183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65167</xdr:rowOff>
    </xdr:from>
    <xdr:ext cx="469744" cy="259045"/>
    <xdr:sp macro="" textlink="">
      <xdr:nvSpPr>
        <xdr:cNvPr id="315" name="n_1aveValue【市民会館】&#10;一人当たり面積">
          <a:extLst>
            <a:ext uri="{FF2B5EF4-FFF2-40B4-BE49-F238E27FC236}">
              <a16:creationId xmlns:a16="http://schemas.microsoft.com/office/drawing/2014/main" id="{399A0D54-F994-4878-815A-7BF05904128A}"/>
            </a:ext>
          </a:extLst>
        </xdr:cNvPr>
        <xdr:cNvSpPr txBox="1"/>
      </xdr:nvSpPr>
      <xdr:spPr>
        <a:xfrm>
          <a:off x="9391727" y="1841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29590</xdr:rowOff>
    </xdr:from>
    <xdr:to>
      <xdr:col>46</xdr:col>
      <xdr:colOff>38100</xdr:colOff>
      <xdr:row>107</xdr:row>
      <xdr:rowOff>131190</xdr:rowOff>
    </xdr:to>
    <xdr:sp macro="" textlink="">
      <xdr:nvSpPr>
        <xdr:cNvPr id="316" name="フローチャート: 判断 315">
          <a:extLst>
            <a:ext uri="{FF2B5EF4-FFF2-40B4-BE49-F238E27FC236}">
              <a16:creationId xmlns:a16="http://schemas.microsoft.com/office/drawing/2014/main" id="{752ECAF3-62D1-4086-BD22-63EA94DB0244}"/>
            </a:ext>
          </a:extLst>
        </xdr:cNvPr>
        <xdr:cNvSpPr/>
      </xdr:nvSpPr>
      <xdr:spPr>
        <a:xfrm>
          <a:off x="8699500" y="183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122317</xdr:rowOff>
    </xdr:from>
    <xdr:ext cx="469744" cy="259045"/>
    <xdr:sp macro="" textlink="">
      <xdr:nvSpPr>
        <xdr:cNvPr id="317" name="n_2aveValue【市民会館】&#10;一人当たり面積">
          <a:extLst>
            <a:ext uri="{FF2B5EF4-FFF2-40B4-BE49-F238E27FC236}">
              <a16:creationId xmlns:a16="http://schemas.microsoft.com/office/drawing/2014/main" id="{AD964FE2-17B5-426D-A085-1F10B6B91669}"/>
            </a:ext>
          </a:extLst>
        </xdr:cNvPr>
        <xdr:cNvSpPr txBox="1"/>
      </xdr:nvSpPr>
      <xdr:spPr>
        <a:xfrm>
          <a:off x="8515427" y="184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4826</xdr:rowOff>
    </xdr:from>
    <xdr:to>
      <xdr:col>41</xdr:col>
      <xdr:colOff>101600</xdr:colOff>
      <xdr:row>107</xdr:row>
      <xdr:rowOff>106426</xdr:rowOff>
    </xdr:to>
    <xdr:sp macro="" textlink="">
      <xdr:nvSpPr>
        <xdr:cNvPr id="318" name="フローチャート: 判断 317">
          <a:extLst>
            <a:ext uri="{FF2B5EF4-FFF2-40B4-BE49-F238E27FC236}">
              <a16:creationId xmlns:a16="http://schemas.microsoft.com/office/drawing/2014/main" id="{A7859B39-39CC-4902-BDBB-2CF70B4186F3}"/>
            </a:ext>
          </a:extLst>
        </xdr:cNvPr>
        <xdr:cNvSpPr/>
      </xdr:nvSpPr>
      <xdr:spPr>
        <a:xfrm>
          <a:off x="7810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107</xdr:row>
      <xdr:rowOff>97553</xdr:rowOff>
    </xdr:from>
    <xdr:ext cx="469744" cy="259045"/>
    <xdr:sp macro="" textlink="">
      <xdr:nvSpPr>
        <xdr:cNvPr id="319" name="n_3aveValue【市民会館】&#10;一人当たり面積">
          <a:extLst>
            <a:ext uri="{FF2B5EF4-FFF2-40B4-BE49-F238E27FC236}">
              <a16:creationId xmlns:a16="http://schemas.microsoft.com/office/drawing/2014/main" id="{CDB27E48-FD50-415E-B65F-9EE00E129A82}"/>
            </a:ext>
          </a:extLst>
        </xdr:cNvPr>
        <xdr:cNvSpPr txBox="1"/>
      </xdr:nvSpPr>
      <xdr:spPr>
        <a:xfrm>
          <a:off x="7626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107</xdr:row>
      <xdr:rowOff>68835</xdr:rowOff>
    </xdr:from>
    <xdr:to>
      <xdr:col>36</xdr:col>
      <xdr:colOff>165100</xdr:colOff>
      <xdr:row>107</xdr:row>
      <xdr:rowOff>170435</xdr:rowOff>
    </xdr:to>
    <xdr:sp macro="" textlink="">
      <xdr:nvSpPr>
        <xdr:cNvPr id="320" name="フローチャート: 判断 319">
          <a:extLst>
            <a:ext uri="{FF2B5EF4-FFF2-40B4-BE49-F238E27FC236}">
              <a16:creationId xmlns:a16="http://schemas.microsoft.com/office/drawing/2014/main" id="{4508A960-DB7C-4505-AEC4-736403E0E390}"/>
            </a:ext>
          </a:extLst>
        </xdr:cNvPr>
        <xdr:cNvSpPr/>
      </xdr:nvSpPr>
      <xdr:spPr>
        <a:xfrm>
          <a:off x="6921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107</xdr:row>
      <xdr:rowOff>161562</xdr:rowOff>
    </xdr:from>
    <xdr:ext cx="469744" cy="259045"/>
    <xdr:sp macro="" textlink="">
      <xdr:nvSpPr>
        <xdr:cNvPr id="321" name="n_4aveValue【市民会館】&#10;一人当たり面積">
          <a:extLst>
            <a:ext uri="{FF2B5EF4-FFF2-40B4-BE49-F238E27FC236}">
              <a16:creationId xmlns:a16="http://schemas.microsoft.com/office/drawing/2014/main" id="{BAD36DAB-A5D1-4208-811A-4F9EAC4021C3}"/>
            </a:ext>
          </a:extLst>
        </xdr:cNvPr>
        <xdr:cNvSpPr txBox="1"/>
      </xdr:nvSpPr>
      <xdr:spPr>
        <a:xfrm>
          <a:off x="6737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B4C5E123-C829-4A36-A966-9A4F8D27452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3" name="テキスト ボックス 322">
          <a:extLst>
            <a:ext uri="{FF2B5EF4-FFF2-40B4-BE49-F238E27FC236}">
              <a16:creationId xmlns:a16="http://schemas.microsoft.com/office/drawing/2014/main" id="{EFB43F12-6C8C-480C-8D3B-A2A9FD48AE5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4" name="テキスト ボックス 323">
          <a:extLst>
            <a:ext uri="{FF2B5EF4-FFF2-40B4-BE49-F238E27FC236}">
              <a16:creationId xmlns:a16="http://schemas.microsoft.com/office/drawing/2014/main" id="{A622CF9B-CBEE-49B5-99F3-D0D032B3991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5" name="テキスト ボックス 324">
          <a:extLst>
            <a:ext uri="{FF2B5EF4-FFF2-40B4-BE49-F238E27FC236}">
              <a16:creationId xmlns:a16="http://schemas.microsoft.com/office/drawing/2014/main" id="{FD98F5C9-D92B-4735-A21B-08A7F3B0C7D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6" name="テキスト ボックス 325">
          <a:extLst>
            <a:ext uri="{FF2B5EF4-FFF2-40B4-BE49-F238E27FC236}">
              <a16:creationId xmlns:a16="http://schemas.microsoft.com/office/drawing/2014/main" id="{92B11C16-0786-4A8F-B25C-306F1A20903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36830</xdr:rowOff>
    </xdr:from>
    <xdr:to>
      <xdr:col>55</xdr:col>
      <xdr:colOff>50800</xdr:colOff>
      <xdr:row>100</xdr:row>
      <xdr:rowOff>138430</xdr:rowOff>
    </xdr:to>
    <xdr:sp macro="" textlink="">
      <xdr:nvSpPr>
        <xdr:cNvPr id="327" name="楕円 326">
          <a:extLst>
            <a:ext uri="{FF2B5EF4-FFF2-40B4-BE49-F238E27FC236}">
              <a16:creationId xmlns:a16="http://schemas.microsoft.com/office/drawing/2014/main" id="{CC432BA4-4C1F-492E-BD44-A38883EDB818}"/>
            </a:ext>
          </a:extLst>
        </xdr:cNvPr>
        <xdr:cNvSpPr/>
      </xdr:nvSpPr>
      <xdr:spPr>
        <a:xfrm>
          <a:off x="104267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47007</xdr:rowOff>
    </xdr:from>
    <xdr:ext cx="469744" cy="259045"/>
    <xdr:sp macro="" textlink="">
      <xdr:nvSpPr>
        <xdr:cNvPr id="328" name="【市民会館】&#10;一人当たり面積該当値テキスト">
          <a:extLst>
            <a:ext uri="{FF2B5EF4-FFF2-40B4-BE49-F238E27FC236}">
              <a16:creationId xmlns:a16="http://schemas.microsoft.com/office/drawing/2014/main" id="{6CF2D7E5-3B5B-4C03-8119-95AC97699E0D}"/>
            </a:ext>
          </a:extLst>
        </xdr:cNvPr>
        <xdr:cNvSpPr txBox="1"/>
      </xdr:nvSpPr>
      <xdr:spPr>
        <a:xfrm>
          <a:off x="10515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168275</xdr:rowOff>
    </xdr:from>
    <xdr:to>
      <xdr:col>50</xdr:col>
      <xdr:colOff>165100</xdr:colOff>
      <xdr:row>100</xdr:row>
      <xdr:rowOff>98425</xdr:rowOff>
    </xdr:to>
    <xdr:sp macro="" textlink="">
      <xdr:nvSpPr>
        <xdr:cNvPr id="329" name="楕円 328">
          <a:extLst>
            <a:ext uri="{FF2B5EF4-FFF2-40B4-BE49-F238E27FC236}">
              <a16:creationId xmlns:a16="http://schemas.microsoft.com/office/drawing/2014/main" id="{430B6196-494D-44DF-AACE-E3164BEF69C0}"/>
            </a:ext>
          </a:extLst>
        </xdr:cNvPr>
        <xdr:cNvSpPr/>
      </xdr:nvSpPr>
      <xdr:spPr>
        <a:xfrm>
          <a:off x="9588500" y="1714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47625</xdr:rowOff>
    </xdr:from>
    <xdr:to>
      <xdr:col>55</xdr:col>
      <xdr:colOff>0</xdr:colOff>
      <xdr:row>100</xdr:row>
      <xdr:rowOff>87630</xdr:rowOff>
    </xdr:to>
    <xdr:cxnSp macro="">
      <xdr:nvCxnSpPr>
        <xdr:cNvPr id="330" name="直線コネクタ 329">
          <a:extLst>
            <a:ext uri="{FF2B5EF4-FFF2-40B4-BE49-F238E27FC236}">
              <a16:creationId xmlns:a16="http://schemas.microsoft.com/office/drawing/2014/main" id="{10FA5BEF-52ED-4D05-8866-E808CAF4B99A}"/>
            </a:ext>
          </a:extLst>
        </xdr:cNvPr>
        <xdr:cNvCxnSpPr/>
      </xdr:nvCxnSpPr>
      <xdr:spPr>
        <a:xfrm>
          <a:off x="9639300" y="171926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47117</xdr:rowOff>
    </xdr:from>
    <xdr:to>
      <xdr:col>46</xdr:col>
      <xdr:colOff>38100</xdr:colOff>
      <xdr:row>100</xdr:row>
      <xdr:rowOff>148717</xdr:rowOff>
    </xdr:to>
    <xdr:sp macro="" textlink="">
      <xdr:nvSpPr>
        <xdr:cNvPr id="331" name="楕円 330">
          <a:extLst>
            <a:ext uri="{FF2B5EF4-FFF2-40B4-BE49-F238E27FC236}">
              <a16:creationId xmlns:a16="http://schemas.microsoft.com/office/drawing/2014/main" id="{7B6D5A9A-7D67-41A2-A1F6-5C81F2D7ECB3}"/>
            </a:ext>
          </a:extLst>
        </xdr:cNvPr>
        <xdr:cNvSpPr/>
      </xdr:nvSpPr>
      <xdr:spPr>
        <a:xfrm>
          <a:off x="8699500" y="1719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47625</xdr:rowOff>
    </xdr:from>
    <xdr:to>
      <xdr:col>50</xdr:col>
      <xdr:colOff>114300</xdr:colOff>
      <xdr:row>100</xdr:row>
      <xdr:rowOff>97917</xdr:rowOff>
    </xdr:to>
    <xdr:cxnSp macro="">
      <xdr:nvCxnSpPr>
        <xdr:cNvPr id="332" name="直線コネクタ 331">
          <a:extLst>
            <a:ext uri="{FF2B5EF4-FFF2-40B4-BE49-F238E27FC236}">
              <a16:creationId xmlns:a16="http://schemas.microsoft.com/office/drawing/2014/main" id="{DDB3D5F8-09EC-403F-A14C-BD47C433DD3D}"/>
            </a:ext>
          </a:extLst>
        </xdr:cNvPr>
        <xdr:cNvCxnSpPr/>
      </xdr:nvCxnSpPr>
      <xdr:spPr>
        <a:xfrm flipV="1">
          <a:off x="8750300" y="17192625"/>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61976</xdr:rowOff>
    </xdr:from>
    <xdr:to>
      <xdr:col>41</xdr:col>
      <xdr:colOff>101600</xdr:colOff>
      <xdr:row>100</xdr:row>
      <xdr:rowOff>163576</xdr:rowOff>
    </xdr:to>
    <xdr:sp macro="" textlink="">
      <xdr:nvSpPr>
        <xdr:cNvPr id="333" name="楕円 332">
          <a:extLst>
            <a:ext uri="{FF2B5EF4-FFF2-40B4-BE49-F238E27FC236}">
              <a16:creationId xmlns:a16="http://schemas.microsoft.com/office/drawing/2014/main" id="{AF21CDDE-9FC6-4C80-A6C3-9009ED2D70EB}"/>
            </a:ext>
          </a:extLst>
        </xdr:cNvPr>
        <xdr:cNvSpPr/>
      </xdr:nvSpPr>
      <xdr:spPr>
        <a:xfrm>
          <a:off x="7810500" y="1720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97917</xdr:rowOff>
    </xdr:from>
    <xdr:to>
      <xdr:col>45</xdr:col>
      <xdr:colOff>177800</xdr:colOff>
      <xdr:row>100</xdr:row>
      <xdr:rowOff>112776</xdr:rowOff>
    </xdr:to>
    <xdr:cxnSp macro="">
      <xdr:nvCxnSpPr>
        <xdr:cNvPr id="334" name="直線コネクタ 333">
          <a:extLst>
            <a:ext uri="{FF2B5EF4-FFF2-40B4-BE49-F238E27FC236}">
              <a16:creationId xmlns:a16="http://schemas.microsoft.com/office/drawing/2014/main" id="{6AF4ED8B-429D-4C2B-81DD-AC01099188F1}"/>
            </a:ext>
          </a:extLst>
        </xdr:cNvPr>
        <xdr:cNvCxnSpPr/>
      </xdr:nvCxnSpPr>
      <xdr:spPr>
        <a:xfrm flipV="1">
          <a:off x="7861300" y="17242917"/>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114936</xdr:rowOff>
    </xdr:from>
    <xdr:to>
      <xdr:col>36</xdr:col>
      <xdr:colOff>165100</xdr:colOff>
      <xdr:row>101</xdr:row>
      <xdr:rowOff>45086</xdr:rowOff>
    </xdr:to>
    <xdr:sp macro="" textlink="">
      <xdr:nvSpPr>
        <xdr:cNvPr id="335" name="楕円 334">
          <a:extLst>
            <a:ext uri="{FF2B5EF4-FFF2-40B4-BE49-F238E27FC236}">
              <a16:creationId xmlns:a16="http://schemas.microsoft.com/office/drawing/2014/main" id="{860C8821-AE18-4119-9C95-4F20036439BA}"/>
            </a:ext>
          </a:extLst>
        </xdr:cNvPr>
        <xdr:cNvSpPr/>
      </xdr:nvSpPr>
      <xdr:spPr>
        <a:xfrm>
          <a:off x="6921500" y="1725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112776</xdr:rowOff>
    </xdr:from>
    <xdr:to>
      <xdr:col>41</xdr:col>
      <xdr:colOff>50800</xdr:colOff>
      <xdr:row>100</xdr:row>
      <xdr:rowOff>165736</xdr:rowOff>
    </xdr:to>
    <xdr:cxnSp macro="">
      <xdr:nvCxnSpPr>
        <xdr:cNvPr id="336" name="直線コネクタ 335">
          <a:extLst>
            <a:ext uri="{FF2B5EF4-FFF2-40B4-BE49-F238E27FC236}">
              <a16:creationId xmlns:a16="http://schemas.microsoft.com/office/drawing/2014/main" id="{C54B5F0C-CB17-4565-9EA9-2292BD750058}"/>
            </a:ext>
          </a:extLst>
        </xdr:cNvPr>
        <xdr:cNvCxnSpPr/>
      </xdr:nvCxnSpPr>
      <xdr:spPr>
        <a:xfrm flipV="1">
          <a:off x="6972300" y="17257776"/>
          <a:ext cx="889000" cy="5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98</xdr:row>
      <xdr:rowOff>114952</xdr:rowOff>
    </xdr:from>
    <xdr:ext cx="469744" cy="259045"/>
    <xdr:sp macro="" textlink="">
      <xdr:nvSpPr>
        <xdr:cNvPr id="337" name="n_1mainValue【市民会館】&#10;一人当たり面積">
          <a:extLst>
            <a:ext uri="{FF2B5EF4-FFF2-40B4-BE49-F238E27FC236}">
              <a16:creationId xmlns:a16="http://schemas.microsoft.com/office/drawing/2014/main" id="{A523A786-FF2C-471E-B10B-197BC10B2ACA}"/>
            </a:ext>
          </a:extLst>
        </xdr:cNvPr>
        <xdr:cNvSpPr txBox="1"/>
      </xdr:nvSpPr>
      <xdr:spPr>
        <a:xfrm>
          <a:off x="9391727" y="1691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165244</xdr:rowOff>
    </xdr:from>
    <xdr:ext cx="469744" cy="259045"/>
    <xdr:sp macro="" textlink="">
      <xdr:nvSpPr>
        <xdr:cNvPr id="338" name="n_2mainValue【市民会館】&#10;一人当たり面積">
          <a:extLst>
            <a:ext uri="{FF2B5EF4-FFF2-40B4-BE49-F238E27FC236}">
              <a16:creationId xmlns:a16="http://schemas.microsoft.com/office/drawing/2014/main" id="{39ED5AD9-580C-478B-A433-7ACEE917AB10}"/>
            </a:ext>
          </a:extLst>
        </xdr:cNvPr>
        <xdr:cNvSpPr txBox="1"/>
      </xdr:nvSpPr>
      <xdr:spPr>
        <a:xfrm>
          <a:off x="8515427" y="1696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8653</xdr:rowOff>
    </xdr:from>
    <xdr:ext cx="469744" cy="259045"/>
    <xdr:sp macro="" textlink="">
      <xdr:nvSpPr>
        <xdr:cNvPr id="339" name="n_3mainValue【市民会館】&#10;一人当たり面積">
          <a:extLst>
            <a:ext uri="{FF2B5EF4-FFF2-40B4-BE49-F238E27FC236}">
              <a16:creationId xmlns:a16="http://schemas.microsoft.com/office/drawing/2014/main" id="{383001FE-0F31-4527-B62A-50CBBC119CB1}"/>
            </a:ext>
          </a:extLst>
        </xdr:cNvPr>
        <xdr:cNvSpPr txBox="1"/>
      </xdr:nvSpPr>
      <xdr:spPr>
        <a:xfrm>
          <a:off x="7626427" y="1698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61613</xdr:rowOff>
    </xdr:from>
    <xdr:ext cx="469744" cy="259045"/>
    <xdr:sp macro="" textlink="">
      <xdr:nvSpPr>
        <xdr:cNvPr id="340" name="n_4mainValue【市民会館】&#10;一人当たり面積">
          <a:extLst>
            <a:ext uri="{FF2B5EF4-FFF2-40B4-BE49-F238E27FC236}">
              <a16:creationId xmlns:a16="http://schemas.microsoft.com/office/drawing/2014/main" id="{A00E4051-2D98-4A68-9C04-D26CC217B337}"/>
            </a:ext>
          </a:extLst>
        </xdr:cNvPr>
        <xdr:cNvSpPr txBox="1"/>
      </xdr:nvSpPr>
      <xdr:spPr>
        <a:xfrm>
          <a:off x="6737427" y="1703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1" name="正方形/長方形 340">
          <a:extLst>
            <a:ext uri="{FF2B5EF4-FFF2-40B4-BE49-F238E27FC236}">
              <a16:creationId xmlns:a16="http://schemas.microsoft.com/office/drawing/2014/main" id="{612D3424-2843-4429-80AB-61FF6BA5F8F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28</xdr:row>
      <xdr:rowOff>50800</xdr:rowOff>
    </xdr:from>
    <xdr:to>
      <xdr:col>73</xdr:col>
      <xdr:colOff>63500</xdr:colOff>
      <xdr:row>29</xdr:row>
      <xdr:rowOff>133350</xdr:rowOff>
    </xdr:to>
    <xdr:sp macro="" textlink="">
      <xdr:nvSpPr>
        <xdr:cNvPr id="342" name="正方形/長方形 341">
          <a:extLst>
            <a:ext uri="{FF2B5EF4-FFF2-40B4-BE49-F238E27FC236}">
              <a16:creationId xmlns:a16="http://schemas.microsoft.com/office/drawing/2014/main" id="{315E3804-C664-4D11-AFC1-9D5AB66AB2F2}"/>
            </a:ext>
          </a:extLst>
        </xdr:cNvPr>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29</xdr:row>
      <xdr:rowOff>82550</xdr:rowOff>
    </xdr:from>
    <xdr:to>
      <xdr:col>73</xdr:col>
      <xdr:colOff>63500</xdr:colOff>
      <xdr:row>30</xdr:row>
      <xdr:rowOff>165100</xdr:rowOff>
    </xdr:to>
    <xdr:sp macro="" textlink="">
      <xdr:nvSpPr>
        <xdr:cNvPr id="343" name="正方形/長方形 342">
          <a:extLst>
            <a:ext uri="{FF2B5EF4-FFF2-40B4-BE49-F238E27FC236}">
              <a16:creationId xmlns:a16="http://schemas.microsoft.com/office/drawing/2014/main" id="{892F159E-23D7-444E-9899-9E3A77AD9FB4}"/>
            </a:ext>
          </a:extLst>
        </xdr:cNvPr>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28</xdr:row>
      <xdr:rowOff>50800</xdr:rowOff>
    </xdr:from>
    <xdr:to>
      <xdr:col>80</xdr:col>
      <xdr:colOff>0</xdr:colOff>
      <xdr:row>29</xdr:row>
      <xdr:rowOff>133350</xdr:rowOff>
    </xdr:to>
    <xdr:sp macro="" textlink="">
      <xdr:nvSpPr>
        <xdr:cNvPr id="344" name="正方形/長方形 343">
          <a:extLst>
            <a:ext uri="{FF2B5EF4-FFF2-40B4-BE49-F238E27FC236}">
              <a16:creationId xmlns:a16="http://schemas.microsoft.com/office/drawing/2014/main" id="{0A2DD3F2-A2D4-4212-9A80-D1BD201F514E}"/>
            </a:ext>
          </a:extLst>
        </xdr:cNvPr>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29</xdr:row>
      <xdr:rowOff>82550</xdr:rowOff>
    </xdr:from>
    <xdr:to>
      <xdr:col>80</xdr:col>
      <xdr:colOff>0</xdr:colOff>
      <xdr:row>30</xdr:row>
      <xdr:rowOff>165100</xdr:rowOff>
    </xdr:to>
    <xdr:sp macro="" textlink="">
      <xdr:nvSpPr>
        <xdr:cNvPr id="345" name="正方形/長方形 344">
          <a:extLst>
            <a:ext uri="{FF2B5EF4-FFF2-40B4-BE49-F238E27FC236}">
              <a16:creationId xmlns:a16="http://schemas.microsoft.com/office/drawing/2014/main" id="{037D6B37-E32B-41AE-AA7D-4C08BD2CC58F}"/>
            </a:ext>
          </a:extLst>
        </xdr:cNvPr>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6" name="正方形/長方形 345">
          <a:extLst>
            <a:ext uri="{FF2B5EF4-FFF2-40B4-BE49-F238E27FC236}">
              <a16:creationId xmlns:a16="http://schemas.microsoft.com/office/drawing/2014/main" id="{4AC6B9C3-E0D3-4825-9FE6-448A82A8516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7" name="テキスト ボックス 346">
          <a:extLst>
            <a:ext uri="{FF2B5EF4-FFF2-40B4-BE49-F238E27FC236}">
              <a16:creationId xmlns:a16="http://schemas.microsoft.com/office/drawing/2014/main" id="{4AE03218-9F34-404E-8424-A3735BD2B86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8" name="直線コネクタ 347">
          <a:extLst>
            <a:ext uri="{FF2B5EF4-FFF2-40B4-BE49-F238E27FC236}">
              <a16:creationId xmlns:a16="http://schemas.microsoft.com/office/drawing/2014/main" id="{0C9B6FEF-DCE0-45DD-B0B4-666DBAE7097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9" name="テキスト ボックス 348">
          <a:extLst>
            <a:ext uri="{FF2B5EF4-FFF2-40B4-BE49-F238E27FC236}">
              <a16:creationId xmlns:a16="http://schemas.microsoft.com/office/drawing/2014/main" id="{5C9E274A-C172-42B0-ACA8-A5F79F4EDC6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50" name="直線コネクタ 349">
          <a:extLst>
            <a:ext uri="{FF2B5EF4-FFF2-40B4-BE49-F238E27FC236}">
              <a16:creationId xmlns:a16="http://schemas.microsoft.com/office/drawing/2014/main" id="{51451A4E-8404-4AA7-B4A0-2D5AF192B9F9}"/>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51" name="テキスト ボックス 350">
          <a:extLst>
            <a:ext uri="{FF2B5EF4-FFF2-40B4-BE49-F238E27FC236}">
              <a16:creationId xmlns:a16="http://schemas.microsoft.com/office/drawing/2014/main" id="{D4905470-AD38-46C1-A1C6-7D21DD293D3F}"/>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52" name="直線コネクタ 351">
          <a:extLst>
            <a:ext uri="{FF2B5EF4-FFF2-40B4-BE49-F238E27FC236}">
              <a16:creationId xmlns:a16="http://schemas.microsoft.com/office/drawing/2014/main" id="{D551D353-36DB-4A4E-8262-2623C255AC7C}"/>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53" name="テキスト ボックス 352">
          <a:extLst>
            <a:ext uri="{FF2B5EF4-FFF2-40B4-BE49-F238E27FC236}">
              <a16:creationId xmlns:a16="http://schemas.microsoft.com/office/drawing/2014/main" id="{FBD717F8-D6DE-4529-85E6-9A659E9C51B5}"/>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54" name="直線コネクタ 353">
          <a:extLst>
            <a:ext uri="{FF2B5EF4-FFF2-40B4-BE49-F238E27FC236}">
              <a16:creationId xmlns:a16="http://schemas.microsoft.com/office/drawing/2014/main" id="{D63EF575-F448-46AE-9B6F-45A07FA200BB}"/>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55" name="テキスト ボックス 354">
          <a:extLst>
            <a:ext uri="{FF2B5EF4-FFF2-40B4-BE49-F238E27FC236}">
              <a16:creationId xmlns:a16="http://schemas.microsoft.com/office/drawing/2014/main" id="{B03185BD-3EE9-494A-8CC4-C5A8BB6EB552}"/>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56" name="直線コネクタ 355">
          <a:extLst>
            <a:ext uri="{FF2B5EF4-FFF2-40B4-BE49-F238E27FC236}">
              <a16:creationId xmlns:a16="http://schemas.microsoft.com/office/drawing/2014/main" id="{ABBC3A72-7E4C-401D-A470-33AF4BC3F3E4}"/>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57" name="テキスト ボックス 356">
          <a:extLst>
            <a:ext uri="{FF2B5EF4-FFF2-40B4-BE49-F238E27FC236}">
              <a16:creationId xmlns:a16="http://schemas.microsoft.com/office/drawing/2014/main" id="{B04D8685-C00A-4C2F-8E1D-FE6AC6DFB76D}"/>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8" name="直線コネクタ 357">
          <a:extLst>
            <a:ext uri="{FF2B5EF4-FFF2-40B4-BE49-F238E27FC236}">
              <a16:creationId xmlns:a16="http://schemas.microsoft.com/office/drawing/2014/main" id="{55F89074-0424-485A-B20C-50C21516B91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59" name="テキスト ボックス 358">
          <a:extLst>
            <a:ext uri="{FF2B5EF4-FFF2-40B4-BE49-F238E27FC236}">
              <a16:creationId xmlns:a16="http://schemas.microsoft.com/office/drawing/2014/main" id="{8C825E40-F45F-4F84-94D5-98D69E2838E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0" name="【一般廃棄物処理施設】&#10;有形固定資産減価償却率グラフ枠">
          <a:extLst>
            <a:ext uri="{FF2B5EF4-FFF2-40B4-BE49-F238E27FC236}">
              <a16:creationId xmlns:a16="http://schemas.microsoft.com/office/drawing/2014/main" id="{7C487712-4F89-4F9B-B522-36AFCA63B97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161815</xdr:rowOff>
    </xdr:from>
    <xdr:ext cx="405111" cy="259045"/>
    <xdr:sp macro="" textlink="">
      <xdr:nvSpPr>
        <xdr:cNvPr id="361" name="【一般廃棄物処理施設】&#10;有形固定資産減価償却率平均値テキスト">
          <a:extLst>
            <a:ext uri="{FF2B5EF4-FFF2-40B4-BE49-F238E27FC236}">
              <a16:creationId xmlns:a16="http://schemas.microsoft.com/office/drawing/2014/main" id="{863EC008-3A56-4DDC-9E4D-65B016783AAF}"/>
            </a:ext>
          </a:extLst>
        </xdr:cNvPr>
        <xdr:cNvSpPr txBox="1"/>
      </xdr:nvSpPr>
      <xdr:spPr>
        <a:xfrm>
          <a:off x="16357600" y="6162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43688</xdr:rowOff>
    </xdr:from>
    <xdr:to>
      <xdr:col>85</xdr:col>
      <xdr:colOff>177800</xdr:colOff>
      <xdr:row>37</xdr:row>
      <xdr:rowOff>145288</xdr:rowOff>
    </xdr:to>
    <xdr:sp macro="" textlink="">
      <xdr:nvSpPr>
        <xdr:cNvPr id="362" name="フローチャート: 判断 361">
          <a:extLst>
            <a:ext uri="{FF2B5EF4-FFF2-40B4-BE49-F238E27FC236}">
              <a16:creationId xmlns:a16="http://schemas.microsoft.com/office/drawing/2014/main" id="{5F27045D-19D6-492C-AA70-4B6685490350}"/>
            </a:ext>
          </a:extLst>
        </xdr:cNvPr>
        <xdr:cNvSpPr/>
      </xdr:nvSpPr>
      <xdr:spPr>
        <a:xfrm>
          <a:off x="16268700" y="63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96266</xdr:rowOff>
    </xdr:from>
    <xdr:to>
      <xdr:col>81</xdr:col>
      <xdr:colOff>101600</xdr:colOff>
      <xdr:row>38</xdr:row>
      <xdr:rowOff>26415</xdr:rowOff>
    </xdr:to>
    <xdr:sp macro="" textlink="">
      <xdr:nvSpPr>
        <xdr:cNvPr id="363" name="フローチャート: 判断 362">
          <a:extLst>
            <a:ext uri="{FF2B5EF4-FFF2-40B4-BE49-F238E27FC236}">
              <a16:creationId xmlns:a16="http://schemas.microsoft.com/office/drawing/2014/main" id="{C481A23A-9845-4F06-872A-02E0E5D30B35}"/>
            </a:ext>
          </a:extLst>
        </xdr:cNvPr>
        <xdr:cNvSpPr/>
      </xdr:nvSpPr>
      <xdr:spPr>
        <a:xfrm>
          <a:off x="15430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42943</xdr:rowOff>
    </xdr:from>
    <xdr:ext cx="405111" cy="259045"/>
    <xdr:sp macro="" textlink="">
      <xdr:nvSpPr>
        <xdr:cNvPr id="364" name="n_1aveValue【一般廃棄物処理施設】&#10;有形固定資産減価償却率">
          <a:extLst>
            <a:ext uri="{FF2B5EF4-FFF2-40B4-BE49-F238E27FC236}">
              <a16:creationId xmlns:a16="http://schemas.microsoft.com/office/drawing/2014/main" id="{F24E31D3-518D-419A-A708-0B924A50D4CA}"/>
            </a:ext>
          </a:extLst>
        </xdr:cNvPr>
        <xdr:cNvSpPr txBox="1"/>
      </xdr:nvSpPr>
      <xdr:spPr>
        <a:xfrm>
          <a:off x="15266044" y="621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45974</xdr:rowOff>
    </xdr:from>
    <xdr:to>
      <xdr:col>76</xdr:col>
      <xdr:colOff>165100</xdr:colOff>
      <xdr:row>37</xdr:row>
      <xdr:rowOff>147574</xdr:rowOff>
    </xdr:to>
    <xdr:sp macro="" textlink="">
      <xdr:nvSpPr>
        <xdr:cNvPr id="365" name="フローチャート: 判断 364">
          <a:extLst>
            <a:ext uri="{FF2B5EF4-FFF2-40B4-BE49-F238E27FC236}">
              <a16:creationId xmlns:a16="http://schemas.microsoft.com/office/drawing/2014/main" id="{5A6309B3-FB14-4432-9845-B1252AFE0A26}"/>
            </a:ext>
          </a:extLst>
        </xdr:cNvPr>
        <xdr:cNvSpPr/>
      </xdr:nvSpPr>
      <xdr:spPr>
        <a:xfrm>
          <a:off x="145415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164101</xdr:rowOff>
    </xdr:from>
    <xdr:ext cx="405111" cy="259045"/>
    <xdr:sp macro="" textlink="">
      <xdr:nvSpPr>
        <xdr:cNvPr id="366" name="n_2aveValue【一般廃棄物処理施設】&#10;有形固定資産減価償却率">
          <a:extLst>
            <a:ext uri="{FF2B5EF4-FFF2-40B4-BE49-F238E27FC236}">
              <a16:creationId xmlns:a16="http://schemas.microsoft.com/office/drawing/2014/main" id="{79A4CA3E-52BD-4B89-BA7E-195B96D2EE0F}"/>
            </a:ext>
          </a:extLst>
        </xdr:cNvPr>
        <xdr:cNvSpPr txBox="1"/>
      </xdr:nvSpPr>
      <xdr:spPr>
        <a:xfrm>
          <a:off x="14389744" y="616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87122</xdr:rowOff>
    </xdr:from>
    <xdr:to>
      <xdr:col>72</xdr:col>
      <xdr:colOff>38100</xdr:colOff>
      <xdr:row>37</xdr:row>
      <xdr:rowOff>17272</xdr:rowOff>
    </xdr:to>
    <xdr:sp macro="" textlink="">
      <xdr:nvSpPr>
        <xdr:cNvPr id="367" name="フローチャート: 判断 366">
          <a:extLst>
            <a:ext uri="{FF2B5EF4-FFF2-40B4-BE49-F238E27FC236}">
              <a16:creationId xmlns:a16="http://schemas.microsoft.com/office/drawing/2014/main" id="{DD25458C-2456-4494-8F6F-4A01F98D6FDB}"/>
            </a:ext>
          </a:extLst>
        </xdr:cNvPr>
        <xdr:cNvSpPr/>
      </xdr:nvSpPr>
      <xdr:spPr>
        <a:xfrm>
          <a:off x="136525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33799</xdr:rowOff>
    </xdr:from>
    <xdr:ext cx="405111" cy="259045"/>
    <xdr:sp macro="" textlink="">
      <xdr:nvSpPr>
        <xdr:cNvPr id="368" name="n_3aveValue【一般廃棄物処理施設】&#10;有形固定資産減価償却率">
          <a:extLst>
            <a:ext uri="{FF2B5EF4-FFF2-40B4-BE49-F238E27FC236}">
              <a16:creationId xmlns:a16="http://schemas.microsoft.com/office/drawing/2014/main" id="{7711B3AE-5C9E-4FBF-8DD9-52285A893127}"/>
            </a:ext>
          </a:extLst>
        </xdr:cNvPr>
        <xdr:cNvSpPr txBox="1"/>
      </xdr:nvSpPr>
      <xdr:spPr>
        <a:xfrm>
          <a:off x="13500744" y="603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148844</xdr:rowOff>
    </xdr:from>
    <xdr:to>
      <xdr:col>67</xdr:col>
      <xdr:colOff>101600</xdr:colOff>
      <xdr:row>37</xdr:row>
      <xdr:rowOff>78994</xdr:rowOff>
    </xdr:to>
    <xdr:sp macro="" textlink="">
      <xdr:nvSpPr>
        <xdr:cNvPr id="369" name="フローチャート: 判断 368">
          <a:extLst>
            <a:ext uri="{FF2B5EF4-FFF2-40B4-BE49-F238E27FC236}">
              <a16:creationId xmlns:a16="http://schemas.microsoft.com/office/drawing/2014/main" id="{4EBA9871-B333-442B-A7B5-4F3AF7C57707}"/>
            </a:ext>
          </a:extLst>
        </xdr:cNvPr>
        <xdr:cNvSpPr/>
      </xdr:nvSpPr>
      <xdr:spPr>
        <a:xfrm>
          <a:off x="12763500" y="632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37</xdr:row>
      <xdr:rowOff>70121</xdr:rowOff>
    </xdr:from>
    <xdr:ext cx="405111" cy="259045"/>
    <xdr:sp macro="" textlink="">
      <xdr:nvSpPr>
        <xdr:cNvPr id="370" name="n_4aveValue【一般廃棄物処理施設】&#10;有形固定資産減価償却率">
          <a:extLst>
            <a:ext uri="{FF2B5EF4-FFF2-40B4-BE49-F238E27FC236}">
              <a16:creationId xmlns:a16="http://schemas.microsoft.com/office/drawing/2014/main" id="{E581DB0D-C331-4090-8A8C-B6C4233F4347}"/>
            </a:ext>
          </a:extLst>
        </xdr:cNvPr>
        <xdr:cNvSpPr txBox="1"/>
      </xdr:nvSpPr>
      <xdr:spPr>
        <a:xfrm>
          <a:off x="12611744" y="641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4E906C0C-177B-4CAF-BDE4-FA0D1F1C0B0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C982C089-7BBB-4FC0-8F21-AE18316CC81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BF37BF8E-12E2-47C1-A067-1955DD93429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265EA4F6-C532-4610-BA04-59673ADFE07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C74EF09A-24BE-411D-B47C-EC6AF499A88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34544</xdr:rowOff>
    </xdr:from>
    <xdr:to>
      <xdr:col>85</xdr:col>
      <xdr:colOff>177800</xdr:colOff>
      <xdr:row>38</xdr:row>
      <xdr:rowOff>136144</xdr:rowOff>
    </xdr:to>
    <xdr:sp macro="" textlink="">
      <xdr:nvSpPr>
        <xdr:cNvPr id="376" name="楕円 375">
          <a:extLst>
            <a:ext uri="{FF2B5EF4-FFF2-40B4-BE49-F238E27FC236}">
              <a16:creationId xmlns:a16="http://schemas.microsoft.com/office/drawing/2014/main" id="{04CEFDE4-4148-4580-971E-4BC0C5CA9D5F}"/>
            </a:ext>
          </a:extLst>
        </xdr:cNvPr>
        <xdr:cNvSpPr/>
      </xdr:nvSpPr>
      <xdr:spPr>
        <a:xfrm>
          <a:off x="16268700" y="65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12971</xdr:rowOff>
    </xdr:from>
    <xdr:ext cx="405111" cy="259045"/>
    <xdr:sp macro="" textlink="">
      <xdr:nvSpPr>
        <xdr:cNvPr id="377" name="【一般廃棄物処理施設】&#10;有形固定資産減価償却率該当値テキスト">
          <a:extLst>
            <a:ext uri="{FF2B5EF4-FFF2-40B4-BE49-F238E27FC236}">
              <a16:creationId xmlns:a16="http://schemas.microsoft.com/office/drawing/2014/main" id="{BE2EA4A8-33A8-4B12-9C1F-B43ED5C3ED6D}"/>
            </a:ext>
          </a:extLst>
        </xdr:cNvPr>
        <xdr:cNvSpPr txBox="1"/>
      </xdr:nvSpPr>
      <xdr:spPr>
        <a:xfrm>
          <a:off x="16357600" y="652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137414</xdr:rowOff>
    </xdr:from>
    <xdr:to>
      <xdr:col>81</xdr:col>
      <xdr:colOff>101600</xdr:colOff>
      <xdr:row>38</xdr:row>
      <xdr:rowOff>67564</xdr:rowOff>
    </xdr:to>
    <xdr:sp macro="" textlink="">
      <xdr:nvSpPr>
        <xdr:cNvPr id="378" name="楕円 377">
          <a:extLst>
            <a:ext uri="{FF2B5EF4-FFF2-40B4-BE49-F238E27FC236}">
              <a16:creationId xmlns:a16="http://schemas.microsoft.com/office/drawing/2014/main" id="{05A28AE0-09D0-4850-AC9C-FFD23FDB83FC}"/>
            </a:ext>
          </a:extLst>
        </xdr:cNvPr>
        <xdr:cNvSpPr/>
      </xdr:nvSpPr>
      <xdr:spPr>
        <a:xfrm>
          <a:off x="15430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16764</xdr:rowOff>
    </xdr:from>
    <xdr:to>
      <xdr:col>85</xdr:col>
      <xdr:colOff>127000</xdr:colOff>
      <xdr:row>38</xdr:row>
      <xdr:rowOff>85344</xdr:rowOff>
    </xdr:to>
    <xdr:cxnSp macro="">
      <xdr:nvCxnSpPr>
        <xdr:cNvPr id="379" name="直線コネクタ 378">
          <a:extLst>
            <a:ext uri="{FF2B5EF4-FFF2-40B4-BE49-F238E27FC236}">
              <a16:creationId xmlns:a16="http://schemas.microsoft.com/office/drawing/2014/main" id="{DFDB50AD-C300-450E-B99A-AD42538A6B94}"/>
            </a:ext>
          </a:extLst>
        </xdr:cNvPr>
        <xdr:cNvCxnSpPr/>
      </xdr:nvCxnSpPr>
      <xdr:spPr>
        <a:xfrm>
          <a:off x="15481300" y="653186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68834</xdr:rowOff>
    </xdr:from>
    <xdr:to>
      <xdr:col>76</xdr:col>
      <xdr:colOff>165100</xdr:colOff>
      <xdr:row>37</xdr:row>
      <xdr:rowOff>170435</xdr:rowOff>
    </xdr:to>
    <xdr:sp macro="" textlink="">
      <xdr:nvSpPr>
        <xdr:cNvPr id="380" name="楕円 379">
          <a:extLst>
            <a:ext uri="{FF2B5EF4-FFF2-40B4-BE49-F238E27FC236}">
              <a16:creationId xmlns:a16="http://schemas.microsoft.com/office/drawing/2014/main" id="{9904A69B-3B0B-404B-99FD-F9E469AE3B43}"/>
            </a:ext>
          </a:extLst>
        </xdr:cNvPr>
        <xdr:cNvSpPr/>
      </xdr:nvSpPr>
      <xdr:spPr>
        <a:xfrm>
          <a:off x="145415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119634</xdr:rowOff>
    </xdr:from>
    <xdr:to>
      <xdr:col>81</xdr:col>
      <xdr:colOff>50800</xdr:colOff>
      <xdr:row>38</xdr:row>
      <xdr:rowOff>16764</xdr:rowOff>
    </xdr:to>
    <xdr:cxnSp macro="">
      <xdr:nvCxnSpPr>
        <xdr:cNvPr id="381" name="直線コネクタ 380">
          <a:extLst>
            <a:ext uri="{FF2B5EF4-FFF2-40B4-BE49-F238E27FC236}">
              <a16:creationId xmlns:a16="http://schemas.microsoft.com/office/drawing/2014/main" id="{3087E224-9F42-4A94-BE2E-C0ADFF36785B}"/>
            </a:ext>
          </a:extLst>
        </xdr:cNvPr>
        <xdr:cNvCxnSpPr/>
      </xdr:nvCxnSpPr>
      <xdr:spPr>
        <a:xfrm>
          <a:off x="14592300" y="64632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169418</xdr:rowOff>
    </xdr:from>
    <xdr:to>
      <xdr:col>72</xdr:col>
      <xdr:colOff>38100</xdr:colOff>
      <xdr:row>37</xdr:row>
      <xdr:rowOff>99568</xdr:rowOff>
    </xdr:to>
    <xdr:sp macro="" textlink="">
      <xdr:nvSpPr>
        <xdr:cNvPr id="382" name="楕円 381">
          <a:extLst>
            <a:ext uri="{FF2B5EF4-FFF2-40B4-BE49-F238E27FC236}">
              <a16:creationId xmlns:a16="http://schemas.microsoft.com/office/drawing/2014/main" id="{BED82C63-9E72-49E8-AC9D-D98EAC939D21}"/>
            </a:ext>
          </a:extLst>
        </xdr:cNvPr>
        <xdr:cNvSpPr/>
      </xdr:nvSpPr>
      <xdr:spPr>
        <a:xfrm>
          <a:off x="136525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48768</xdr:rowOff>
    </xdr:from>
    <xdr:to>
      <xdr:col>76</xdr:col>
      <xdr:colOff>114300</xdr:colOff>
      <xdr:row>37</xdr:row>
      <xdr:rowOff>119634</xdr:rowOff>
    </xdr:to>
    <xdr:cxnSp macro="">
      <xdr:nvCxnSpPr>
        <xdr:cNvPr id="383" name="直線コネクタ 382">
          <a:extLst>
            <a:ext uri="{FF2B5EF4-FFF2-40B4-BE49-F238E27FC236}">
              <a16:creationId xmlns:a16="http://schemas.microsoft.com/office/drawing/2014/main" id="{2686216A-77F6-431B-B245-48D1B11E67BA}"/>
            </a:ext>
          </a:extLst>
        </xdr:cNvPr>
        <xdr:cNvCxnSpPr/>
      </xdr:nvCxnSpPr>
      <xdr:spPr>
        <a:xfrm>
          <a:off x="13703300" y="6392418"/>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100838</xdr:rowOff>
    </xdr:from>
    <xdr:to>
      <xdr:col>67</xdr:col>
      <xdr:colOff>101600</xdr:colOff>
      <xdr:row>37</xdr:row>
      <xdr:rowOff>30988</xdr:rowOff>
    </xdr:to>
    <xdr:sp macro="" textlink="">
      <xdr:nvSpPr>
        <xdr:cNvPr id="384" name="楕円 383">
          <a:extLst>
            <a:ext uri="{FF2B5EF4-FFF2-40B4-BE49-F238E27FC236}">
              <a16:creationId xmlns:a16="http://schemas.microsoft.com/office/drawing/2014/main" id="{3823CC94-C17C-482C-9CAE-549EE76BAA64}"/>
            </a:ext>
          </a:extLst>
        </xdr:cNvPr>
        <xdr:cNvSpPr/>
      </xdr:nvSpPr>
      <xdr:spPr>
        <a:xfrm>
          <a:off x="12763500" y="62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151638</xdr:rowOff>
    </xdr:from>
    <xdr:to>
      <xdr:col>71</xdr:col>
      <xdr:colOff>177800</xdr:colOff>
      <xdr:row>37</xdr:row>
      <xdr:rowOff>48768</xdr:rowOff>
    </xdr:to>
    <xdr:cxnSp macro="">
      <xdr:nvCxnSpPr>
        <xdr:cNvPr id="385" name="直線コネクタ 384">
          <a:extLst>
            <a:ext uri="{FF2B5EF4-FFF2-40B4-BE49-F238E27FC236}">
              <a16:creationId xmlns:a16="http://schemas.microsoft.com/office/drawing/2014/main" id="{0F8BC911-1760-4BAC-A1B1-425CF75F45A2}"/>
            </a:ext>
          </a:extLst>
        </xdr:cNvPr>
        <xdr:cNvCxnSpPr/>
      </xdr:nvCxnSpPr>
      <xdr:spPr>
        <a:xfrm>
          <a:off x="12814300" y="632383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58691</xdr:rowOff>
    </xdr:from>
    <xdr:ext cx="405111" cy="259045"/>
    <xdr:sp macro="" textlink="">
      <xdr:nvSpPr>
        <xdr:cNvPr id="386" name="n_1mainValue【一般廃棄物処理施設】&#10;有形固定資産減価償却率">
          <a:extLst>
            <a:ext uri="{FF2B5EF4-FFF2-40B4-BE49-F238E27FC236}">
              <a16:creationId xmlns:a16="http://schemas.microsoft.com/office/drawing/2014/main" id="{B9DA5957-FF20-48A9-AC56-8917B3948931}"/>
            </a:ext>
          </a:extLst>
        </xdr:cNvPr>
        <xdr:cNvSpPr txBox="1"/>
      </xdr:nvSpPr>
      <xdr:spPr>
        <a:xfrm>
          <a:off x="15266044" y="657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161561</xdr:rowOff>
    </xdr:from>
    <xdr:ext cx="405111" cy="259045"/>
    <xdr:sp macro="" textlink="">
      <xdr:nvSpPr>
        <xdr:cNvPr id="387" name="n_2mainValue【一般廃棄物処理施設】&#10;有形固定資産減価償却率">
          <a:extLst>
            <a:ext uri="{FF2B5EF4-FFF2-40B4-BE49-F238E27FC236}">
              <a16:creationId xmlns:a16="http://schemas.microsoft.com/office/drawing/2014/main" id="{D242F87C-2679-4870-A156-AAEAAAB0E0A2}"/>
            </a:ext>
          </a:extLst>
        </xdr:cNvPr>
        <xdr:cNvSpPr txBox="1"/>
      </xdr:nvSpPr>
      <xdr:spPr>
        <a:xfrm>
          <a:off x="14389744" y="650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90695</xdr:rowOff>
    </xdr:from>
    <xdr:ext cx="405111" cy="259045"/>
    <xdr:sp macro="" textlink="">
      <xdr:nvSpPr>
        <xdr:cNvPr id="388" name="n_3mainValue【一般廃棄物処理施設】&#10;有形固定資産減価償却率">
          <a:extLst>
            <a:ext uri="{FF2B5EF4-FFF2-40B4-BE49-F238E27FC236}">
              <a16:creationId xmlns:a16="http://schemas.microsoft.com/office/drawing/2014/main" id="{EACCFC8A-9C7D-46DA-A4D6-C7306B2F878A}"/>
            </a:ext>
          </a:extLst>
        </xdr:cNvPr>
        <xdr:cNvSpPr txBox="1"/>
      </xdr:nvSpPr>
      <xdr:spPr>
        <a:xfrm>
          <a:off x="13500744" y="643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47515</xdr:rowOff>
    </xdr:from>
    <xdr:ext cx="405111" cy="259045"/>
    <xdr:sp macro="" textlink="">
      <xdr:nvSpPr>
        <xdr:cNvPr id="389" name="n_4mainValue【一般廃棄物処理施設】&#10;有形固定資産減価償却率">
          <a:extLst>
            <a:ext uri="{FF2B5EF4-FFF2-40B4-BE49-F238E27FC236}">
              <a16:creationId xmlns:a16="http://schemas.microsoft.com/office/drawing/2014/main" id="{BE769C21-B4E8-445B-BCCF-637D9D51512E}"/>
            </a:ext>
          </a:extLst>
        </xdr:cNvPr>
        <xdr:cNvSpPr txBox="1"/>
      </xdr:nvSpPr>
      <xdr:spPr>
        <a:xfrm>
          <a:off x="12611744" y="604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0" name="正方形/長方形 389">
          <a:extLst>
            <a:ext uri="{FF2B5EF4-FFF2-40B4-BE49-F238E27FC236}">
              <a16:creationId xmlns:a16="http://schemas.microsoft.com/office/drawing/2014/main" id="{CEE3655C-107E-4153-8264-607EE69147E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0</xdr:colOff>
      <xdr:row>28</xdr:row>
      <xdr:rowOff>50800</xdr:rowOff>
    </xdr:from>
    <xdr:to>
      <xdr:col>104</xdr:col>
      <xdr:colOff>0</xdr:colOff>
      <xdr:row>29</xdr:row>
      <xdr:rowOff>133350</xdr:rowOff>
    </xdr:to>
    <xdr:sp macro="" textlink="">
      <xdr:nvSpPr>
        <xdr:cNvPr id="391" name="正方形/長方形 390">
          <a:extLst>
            <a:ext uri="{FF2B5EF4-FFF2-40B4-BE49-F238E27FC236}">
              <a16:creationId xmlns:a16="http://schemas.microsoft.com/office/drawing/2014/main" id="{8EE4032B-AA2C-44CB-8492-CB5C56A30F5E}"/>
            </a:ext>
          </a:extLst>
        </xdr:cNvPr>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29</xdr:row>
      <xdr:rowOff>82550</xdr:rowOff>
    </xdr:from>
    <xdr:to>
      <xdr:col>104</xdr:col>
      <xdr:colOff>0</xdr:colOff>
      <xdr:row>30</xdr:row>
      <xdr:rowOff>165100</xdr:rowOff>
    </xdr:to>
    <xdr:sp macro="" textlink="">
      <xdr:nvSpPr>
        <xdr:cNvPr id="392" name="正方形/長方形 391">
          <a:extLst>
            <a:ext uri="{FF2B5EF4-FFF2-40B4-BE49-F238E27FC236}">
              <a16:creationId xmlns:a16="http://schemas.microsoft.com/office/drawing/2014/main" id="{745BFF89-5618-473D-B564-652EAA6CCFB6}"/>
            </a:ext>
          </a:extLst>
        </xdr:cNvPr>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28</xdr:row>
      <xdr:rowOff>50800</xdr:rowOff>
    </xdr:from>
    <xdr:to>
      <xdr:col>110</xdr:col>
      <xdr:colOff>127000</xdr:colOff>
      <xdr:row>29</xdr:row>
      <xdr:rowOff>133350</xdr:rowOff>
    </xdr:to>
    <xdr:sp macro="" textlink="">
      <xdr:nvSpPr>
        <xdr:cNvPr id="393" name="正方形/長方形 392">
          <a:extLst>
            <a:ext uri="{FF2B5EF4-FFF2-40B4-BE49-F238E27FC236}">
              <a16:creationId xmlns:a16="http://schemas.microsoft.com/office/drawing/2014/main" id="{FFA24A2C-8042-43A7-8D81-1A38CBF06BEF}"/>
            </a:ext>
          </a:extLst>
        </xdr:cNvPr>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29</xdr:row>
      <xdr:rowOff>82550</xdr:rowOff>
    </xdr:from>
    <xdr:to>
      <xdr:col>110</xdr:col>
      <xdr:colOff>127000</xdr:colOff>
      <xdr:row>30</xdr:row>
      <xdr:rowOff>165100</xdr:rowOff>
    </xdr:to>
    <xdr:sp macro="" textlink="">
      <xdr:nvSpPr>
        <xdr:cNvPr id="394" name="正方形/長方形 393">
          <a:extLst>
            <a:ext uri="{FF2B5EF4-FFF2-40B4-BE49-F238E27FC236}">
              <a16:creationId xmlns:a16="http://schemas.microsoft.com/office/drawing/2014/main" id="{AE30C7A7-A83E-4825-B46E-F4A717C1DA42}"/>
            </a:ext>
          </a:extLst>
        </xdr:cNvPr>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5" name="正方形/長方形 394">
          <a:extLst>
            <a:ext uri="{FF2B5EF4-FFF2-40B4-BE49-F238E27FC236}">
              <a16:creationId xmlns:a16="http://schemas.microsoft.com/office/drawing/2014/main" id="{02EDAC2E-AA27-4841-B880-C930951C124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6" name="テキスト ボックス 395">
          <a:extLst>
            <a:ext uri="{FF2B5EF4-FFF2-40B4-BE49-F238E27FC236}">
              <a16:creationId xmlns:a16="http://schemas.microsoft.com/office/drawing/2014/main" id="{F5C78F9C-2899-475B-8C5C-5849B84E7DC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7" name="直線コネクタ 396">
          <a:extLst>
            <a:ext uri="{FF2B5EF4-FFF2-40B4-BE49-F238E27FC236}">
              <a16:creationId xmlns:a16="http://schemas.microsoft.com/office/drawing/2014/main" id="{2D91AE24-A8CC-46A7-B801-B9F315447CC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8" name="直線コネクタ 397">
          <a:extLst>
            <a:ext uri="{FF2B5EF4-FFF2-40B4-BE49-F238E27FC236}">
              <a16:creationId xmlns:a16="http://schemas.microsoft.com/office/drawing/2014/main" id="{3A8F6DFF-2E9B-4753-A5B5-0658272B53B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99" name="テキスト ボックス 398">
          <a:extLst>
            <a:ext uri="{FF2B5EF4-FFF2-40B4-BE49-F238E27FC236}">
              <a16:creationId xmlns:a16="http://schemas.microsoft.com/office/drawing/2014/main" id="{8E2F7BF8-1166-4406-BA2D-7D211EB3D2A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0" name="直線コネクタ 399">
          <a:extLst>
            <a:ext uri="{FF2B5EF4-FFF2-40B4-BE49-F238E27FC236}">
              <a16:creationId xmlns:a16="http://schemas.microsoft.com/office/drawing/2014/main" id="{D53E8720-65E2-442C-A57F-353868DE05E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01" name="テキスト ボックス 400">
          <a:extLst>
            <a:ext uri="{FF2B5EF4-FFF2-40B4-BE49-F238E27FC236}">
              <a16:creationId xmlns:a16="http://schemas.microsoft.com/office/drawing/2014/main" id="{C585D3D5-D15D-4DFE-876B-30E5430609CA}"/>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2" name="直線コネクタ 401">
          <a:extLst>
            <a:ext uri="{FF2B5EF4-FFF2-40B4-BE49-F238E27FC236}">
              <a16:creationId xmlns:a16="http://schemas.microsoft.com/office/drawing/2014/main" id="{4DAF21C5-85C2-48B4-BD4E-7F38B609492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03" name="テキスト ボックス 402">
          <a:extLst>
            <a:ext uri="{FF2B5EF4-FFF2-40B4-BE49-F238E27FC236}">
              <a16:creationId xmlns:a16="http://schemas.microsoft.com/office/drawing/2014/main" id="{3D69943B-0CC3-4850-9C58-AC19D7A7CC7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4" name="直線コネクタ 403">
          <a:extLst>
            <a:ext uri="{FF2B5EF4-FFF2-40B4-BE49-F238E27FC236}">
              <a16:creationId xmlns:a16="http://schemas.microsoft.com/office/drawing/2014/main" id="{463774BD-B05A-4888-ACFC-399D78A4755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05" name="テキスト ボックス 404">
          <a:extLst>
            <a:ext uri="{FF2B5EF4-FFF2-40B4-BE49-F238E27FC236}">
              <a16:creationId xmlns:a16="http://schemas.microsoft.com/office/drawing/2014/main" id="{767F6525-EF5E-4EC4-9A79-A0E00598E6F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6" name="直線コネクタ 405">
          <a:extLst>
            <a:ext uri="{FF2B5EF4-FFF2-40B4-BE49-F238E27FC236}">
              <a16:creationId xmlns:a16="http://schemas.microsoft.com/office/drawing/2014/main" id="{DC6D0BB5-AFFF-4A57-8D37-76C13BF2E53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07" name="テキスト ボックス 406">
          <a:extLst>
            <a:ext uri="{FF2B5EF4-FFF2-40B4-BE49-F238E27FC236}">
              <a16:creationId xmlns:a16="http://schemas.microsoft.com/office/drawing/2014/main" id="{577F3031-FD87-4A88-B5F1-58AD05B95CFA}"/>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8" name="直線コネクタ 407">
          <a:extLst>
            <a:ext uri="{FF2B5EF4-FFF2-40B4-BE49-F238E27FC236}">
              <a16:creationId xmlns:a16="http://schemas.microsoft.com/office/drawing/2014/main" id="{C85C1FF6-F337-4485-A766-B61421BA9E9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09" name="テキスト ボックス 408">
          <a:extLst>
            <a:ext uri="{FF2B5EF4-FFF2-40B4-BE49-F238E27FC236}">
              <a16:creationId xmlns:a16="http://schemas.microsoft.com/office/drawing/2014/main" id="{B1A41509-67DC-43EB-B743-099AF091E21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0" name="【一般廃棄物処理施設】&#10;一人当たり有形固定資産（償却資産）額グラフ枠">
          <a:extLst>
            <a:ext uri="{FF2B5EF4-FFF2-40B4-BE49-F238E27FC236}">
              <a16:creationId xmlns:a16="http://schemas.microsoft.com/office/drawing/2014/main" id="{EE5C1A25-D95A-41F8-9C2D-EC5AE0A82EE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156448</xdr:rowOff>
    </xdr:from>
    <xdr:ext cx="599010" cy="259045"/>
    <xdr:sp macro="" textlink="">
      <xdr:nvSpPr>
        <xdr:cNvPr id="411" name="【一般廃棄物処理施設】&#10;一人当たり有形固定資産（償却資産）額平均値テキスト">
          <a:extLst>
            <a:ext uri="{FF2B5EF4-FFF2-40B4-BE49-F238E27FC236}">
              <a16:creationId xmlns:a16="http://schemas.microsoft.com/office/drawing/2014/main" id="{F995FF58-43E7-4C1A-8CC8-E531BD3CB4B0}"/>
            </a:ext>
          </a:extLst>
        </xdr:cNvPr>
        <xdr:cNvSpPr txBox="1"/>
      </xdr:nvSpPr>
      <xdr:spPr>
        <a:xfrm>
          <a:off x="22199600" y="6842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6571</xdr:rowOff>
    </xdr:from>
    <xdr:to>
      <xdr:col>116</xdr:col>
      <xdr:colOff>114300</xdr:colOff>
      <xdr:row>40</xdr:row>
      <xdr:rowOff>108171</xdr:rowOff>
    </xdr:to>
    <xdr:sp macro="" textlink="">
      <xdr:nvSpPr>
        <xdr:cNvPr id="412" name="フローチャート: 判断 411">
          <a:extLst>
            <a:ext uri="{FF2B5EF4-FFF2-40B4-BE49-F238E27FC236}">
              <a16:creationId xmlns:a16="http://schemas.microsoft.com/office/drawing/2014/main" id="{403A10EA-43B6-415A-825D-F5B9B88DFE3C}"/>
            </a:ext>
          </a:extLst>
        </xdr:cNvPr>
        <xdr:cNvSpPr/>
      </xdr:nvSpPr>
      <xdr:spPr>
        <a:xfrm>
          <a:off x="22110700" y="686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156194</xdr:rowOff>
    </xdr:from>
    <xdr:to>
      <xdr:col>112</xdr:col>
      <xdr:colOff>38100</xdr:colOff>
      <xdr:row>40</xdr:row>
      <xdr:rowOff>86344</xdr:rowOff>
    </xdr:to>
    <xdr:sp macro="" textlink="">
      <xdr:nvSpPr>
        <xdr:cNvPr id="413" name="フローチャート: 判断 412">
          <a:extLst>
            <a:ext uri="{FF2B5EF4-FFF2-40B4-BE49-F238E27FC236}">
              <a16:creationId xmlns:a16="http://schemas.microsoft.com/office/drawing/2014/main" id="{EAB32DD0-897F-467E-9C11-82B3A8F70CCA}"/>
            </a:ext>
          </a:extLst>
        </xdr:cNvPr>
        <xdr:cNvSpPr/>
      </xdr:nvSpPr>
      <xdr:spPr>
        <a:xfrm>
          <a:off x="21272500" y="684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77471</xdr:rowOff>
    </xdr:from>
    <xdr:ext cx="599010" cy="259045"/>
    <xdr:sp macro="" textlink="">
      <xdr:nvSpPr>
        <xdr:cNvPr id="414" name="n_1aveValue【一般廃棄物処理施設】&#10;一人当たり有形固定資産（償却資産）額">
          <a:extLst>
            <a:ext uri="{FF2B5EF4-FFF2-40B4-BE49-F238E27FC236}">
              <a16:creationId xmlns:a16="http://schemas.microsoft.com/office/drawing/2014/main" id="{2AC242E7-476D-4DAE-BE99-0CC6D92CE795}"/>
            </a:ext>
          </a:extLst>
        </xdr:cNvPr>
        <xdr:cNvSpPr txBox="1"/>
      </xdr:nvSpPr>
      <xdr:spPr>
        <a:xfrm>
          <a:off x="21011095" y="693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20772</xdr:rowOff>
    </xdr:from>
    <xdr:to>
      <xdr:col>107</xdr:col>
      <xdr:colOff>101600</xdr:colOff>
      <xdr:row>40</xdr:row>
      <xdr:rowOff>122372</xdr:rowOff>
    </xdr:to>
    <xdr:sp macro="" textlink="">
      <xdr:nvSpPr>
        <xdr:cNvPr id="415" name="フローチャート: 判断 414">
          <a:extLst>
            <a:ext uri="{FF2B5EF4-FFF2-40B4-BE49-F238E27FC236}">
              <a16:creationId xmlns:a16="http://schemas.microsoft.com/office/drawing/2014/main" id="{33793BB7-9714-49EC-8729-9CB870D7222C}"/>
            </a:ext>
          </a:extLst>
        </xdr:cNvPr>
        <xdr:cNvSpPr/>
      </xdr:nvSpPr>
      <xdr:spPr>
        <a:xfrm>
          <a:off x="20383500" y="687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40</xdr:row>
      <xdr:rowOff>113499</xdr:rowOff>
    </xdr:from>
    <xdr:ext cx="599010" cy="259045"/>
    <xdr:sp macro="" textlink="">
      <xdr:nvSpPr>
        <xdr:cNvPr id="416" name="n_2aveValue【一般廃棄物処理施設】&#10;一人当たり有形固定資産（償却資産）額">
          <a:extLst>
            <a:ext uri="{FF2B5EF4-FFF2-40B4-BE49-F238E27FC236}">
              <a16:creationId xmlns:a16="http://schemas.microsoft.com/office/drawing/2014/main" id="{25D1E0D2-E9D4-4EAD-8746-BD1F66EA7400}"/>
            </a:ext>
          </a:extLst>
        </xdr:cNvPr>
        <xdr:cNvSpPr txBox="1"/>
      </xdr:nvSpPr>
      <xdr:spPr>
        <a:xfrm>
          <a:off x="20134795" y="697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111605</xdr:rowOff>
    </xdr:from>
    <xdr:to>
      <xdr:col>102</xdr:col>
      <xdr:colOff>165100</xdr:colOff>
      <xdr:row>40</xdr:row>
      <xdr:rowOff>41755</xdr:rowOff>
    </xdr:to>
    <xdr:sp macro="" textlink="">
      <xdr:nvSpPr>
        <xdr:cNvPr id="417" name="フローチャート: 判断 416">
          <a:extLst>
            <a:ext uri="{FF2B5EF4-FFF2-40B4-BE49-F238E27FC236}">
              <a16:creationId xmlns:a16="http://schemas.microsoft.com/office/drawing/2014/main" id="{ABFF8D83-E469-46F6-AE16-4615A6471BE0}"/>
            </a:ext>
          </a:extLst>
        </xdr:cNvPr>
        <xdr:cNvSpPr/>
      </xdr:nvSpPr>
      <xdr:spPr>
        <a:xfrm>
          <a:off x="19494500" y="679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40</xdr:row>
      <xdr:rowOff>32882</xdr:rowOff>
    </xdr:from>
    <xdr:ext cx="599010" cy="259045"/>
    <xdr:sp macro="" textlink="">
      <xdr:nvSpPr>
        <xdr:cNvPr id="418" name="n_3aveValue【一般廃棄物処理施設】&#10;一人当たり有形固定資産（償却資産）額">
          <a:extLst>
            <a:ext uri="{FF2B5EF4-FFF2-40B4-BE49-F238E27FC236}">
              <a16:creationId xmlns:a16="http://schemas.microsoft.com/office/drawing/2014/main" id="{D101160D-0D14-4BCC-A306-FAD10C7E5E1C}"/>
            </a:ext>
          </a:extLst>
        </xdr:cNvPr>
        <xdr:cNvSpPr txBox="1"/>
      </xdr:nvSpPr>
      <xdr:spPr>
        <a:xfrm>
          <a:off x="19245795" y="689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139670</xdr:rowOff>
    </xdr:from>
    <xdr:to>
      <xdr:col>98</xdr:col>
      <xdr:colOff>38100</xdr:colOff>
      <xdr:row>40</xdr:row>
      <xdr:rowOff>69820</xdr:rowOff>
    </xdr:to>
    <xdr:sp macro="" textlink="">
      <xdr:nvSpPr>
        <xdr:cNvPr id="419" name="フローチャート: 判断 418">
          <a:extLst>
            <a:ext uri="{FF2B5EF4-FFF2-40B4-BE49-F238E27FC236}">
              <a16:creationId xmlns:a16="http://schemas.microsoft.com/office/drawing/2014/main" id="{F7855456-7F2B-4B74-BE84-B70834EED9C7}"/>
            </a:ext>
          </a:extLst>
        </xdr:cNvPr>
        <xdr:cNvSpPr/>
      </xdr:nvSpPr>
      <xdr:spPr>
        <a:xfrm>
          <a:off x="18605500" y="682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40</xdr:row>
      <xdr:rowOff>60947</xdr:rowOff>
    </xdr:from>
    <xdr:ext cx="599010" cy="259045"/>
    <xdr:sp macro="" textlink="">
      <xdr:nvSpPr>
        <xdr:cNvPr id="420" name="n_4aveValue【一般廃棄物処理施設】&#10;一人当たり有形固定資産（償却資産）額">
          <a:extLst>
            <a:ext uri="{FF2B5EF4-FFF2-40B4-BE49-F238E27FC236}">
              <a16:creationId xmlns:a16="http://schemas.microsoft.com/office/drawing/2014/main" id="{370F4628-DADE-412A-B705-04D62E1463A9}"/>
            </a:ext>
          </a:extLst>
        </xdr:cNvPr>
        <xdr:cNvSpPr txBox="1"/>
      </xdr:nvSpPr>
      <xdr:spPr>
        <a:xfrm>
          <a:off x="18356795" y="691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81997914-85AE-44F0-8B77-ECA8283855E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EECBFE21-0D8F-429B-BAA7-25B4597295F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869271E9-87A6-4587-8CBC-6D821BE8E13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DA55AC87-B941-4B7C-931A-6F3FBECAAFB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CF12A778-6294-424C-944F-86C7F2BB25A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12550</xdr:rowOff>
    </xdr:from>
    <xdr:to>
      <xdr:col>116</xdr:col>
      <xdr:colOff>114300</xdr:colOff>
      <xdr:row>39</xdr:row>
      <xdr:rowOff>114150</xdr:rowOff>
    </xdr:to>
    <xdr:sp macro="" textlink="">
      <xdr:nvSpPr>
        <xdr:cNvPr id="426" name="楕円 425">
          <a:extLst>
            <a:ext uri="{FF2B5EF4-FFF2-40B4-BE49-F238E27FC236}">
              <a16:creationId xmlns:a16="http://schemas.microsoft.com/office/drawing/2014/main" id="{3C5502F6-7F75-4701-85F7-2833E16509EA}"/>
            </a:ext>
          </a:extLst>
        </xdr:cNvPr>
        <xdr:cNvSpPr/>
      </xdr:nvSpPr>
      <xdr:spPr>
        <a:xfrm>
          <a:off x="22110700" y="66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130677</xdr:rowOff>
    </xdr:from>
    <xdr:ext cx="599010" cy="259045"/>
    <xdr:sp macro="" textlink="">
      <xdr:nvSpPr>
        <xdr:cNvPr id="427" name="【一般廃棄物処理施設】&#10;一人当たり有形固定資産（償却資産）額該当値テキスト">
          <a:extLst>
            <a:ext uri="{FF2B5EF4-FFF2-40B4-BE49-F238E27FC236}">
              <a16:creationId xmlns:a16="http://schemas.microsoft.com/office/drawing/2014/main" id="{DC583EFA-F672-443A-9ECF-E89E0FAEA6FA}"/>
            </a:ext>
          </a:extLst>
        </xdr:cNvPr>
        <xdr:cNvSpPr txBox="1"/>
      </xdr:nvSpPr>
      <xdr:spPr>
        <a:xfrm>
          <a:off x="22199600" y="647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170464</xdr:rowOff>
    </xdr:from>
    <xdr:to>
      <xdr:col>112</xdr:col>
      <xdr:colOff>38100</xdr:colOff>
      <xdr:row>39</xdr:row>
      <xdr:rowOff>100614</xdr:rowOff>
    </xdr:to>
    <xdr:sp macro="" textlink="">
      <xdr:nvSpPr>
        <xdr:cNvPr id="428" name="楕円 427">
          <a:extLst>
            <a:ext uri="{FF2B5EF4-FFF2-40B4-BE49-F238E27FC236}">
              <a16:creationId xmlns:a16="http://schemas.microsoft.com/office/drawing/2014/main" id="{2021F0C5-77E8-43C3-93FA-C1CF71870E10}"/>
            </a:ext>
          </a:extLst>
        </xdr:cNvPr>
        <xdr:cNvSpPr/>
      </xdr:nvSpPr>
      <xdr:spPr>
        <a:xfrm>
          <a:off x="21272500" y="668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49814</xdr:rowOff>
    </xdr:from>
    <xdr:to>
      <xdr:col>116</xdr:col>
      <xdr:colOff>63500</xdr:colOff>
      <xdr:row>39</xdr:row>
      <xdr:rowOff>63350</xdr:rowOff>
    </xdr:to>
    <xdr:cxnSp macro="">
      <xdr:nvCxnSpPr>
        <xdr:cNvPr id="429" name="直線コネクタ 428">
          <a:extLst>
            <a:ext uri="{FF2B5EF4-FFF2-40B4-BE49-F238E27FC236}">
              <a16:creationId xmlns:a16="http://schemas.microsoft.com/office/drawing/2014/main" id="{08B33A4E-A6A9-4288-A190-81992FFB761E}"/>
            </a:ext>
          </a:extLst>
        </xdr:cNvPr>
        <xdr:cNvCxnSpPr/>
      </xdr:nvCxnSpPr>
      <xdr:spPr>
        <a:xfrm>
          <a:off x="21323300" y="6736364"/>
          <a:ext cx="838200" cy="1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16039</xdr:rowOff>
    </xdr:from>
    <xdr:to>
      <xdr:col>107</xdr:col>
      <xdr:colOff>101600</xdr:colOff>
      <xdr:row>39</xdr:row>
      <xdr:rowOff>117639</xdr:rowOff>
    </xdr:to>
    <xdr:sp macro="" textlink="">
      <xdr:nvSpPr>
        <xdr:cNvPr id="430" name="楕円 429">
          <a:extLst>
            <a:ext uri="{FF2B5EF4-FFF2-40B4-BE49-F238E27FC236}">
              <a16:creationId xmlns:a16="http://schemas.microsoft.com/office/drawing/2014/main" id="{2AA17615-518C-48ED-804B-F3F518AF4C8C}"/>
            </a:ext>
          </a:extLst>
        </xdr:cNvPr>
        <xdr:cNvSpPr/>
      </xdr:nvSpPr>
      <xdr:spPr>
        <a:xfrm>
          <a:off x="20383500" y="67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49814</xdr:rowOff>
    </xdr:from>
    <xdr:to>
      <xdr:col>111</xdr:col>
      <xdr:colOff>177800</xdr:colOff>
      <xdr:row>39</xdr:row>
      <xdr:rowOff>66839</xdr:rowOff>
    </xdr:to>
    <xdr:cxnSp macro="">
      <xdr:nvCxnSpPr>
        <xdr:cNvPr id="431" name="直線コネクタ 430">
          <a:extLst>
            <a:ext uri="{FF2B5EF4-FFF2-40B4-BE49-F238E27FC236}">
              <a16:creationId xmlns:a16="http://schemas.microsoft.com/office/drawing/2014/main" id="{B3CC9536-6416-4AC3-BF5E-A6A270BF966E}"/>
            </a:ext>
          </a:extLst>
        </xdr:cNvPr>
        <xdr:cNvCxnSpPr/>
      </xdr:nvCxnSpPr>
      <xdr:spPr>
        <a:xfrm flipV="1">
          <a:off x="20434300" y="6736364"/>
          <a:ext cx="889000" cy="1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21177</xdr:rowOff>
    </xdr:from>
    <xdr:to>
      <xdr:col>102</xdr:col>
      <xdr:colOff>165100</xdr:colOff>
      <xdr:row>39</xdr:row>
      <xdr:rowOff>122777</xdr:rowOff>
    </xdr:to>
    <xdr:sp macro="" textlink="">
      <xdr:nvSpPr>
        <xdr:cNvPr id="432" name="楕円 431">
          <a:extLst>
            <a:ext uri="{FF2B5EF4-FFF2-40B4-BE49-F238E27FC236}">
              <a16:creationId xmlns:a16="http://schemas.microsoft.com/office/drawing/2014/main" id="{C489D84E-3080-4980-A407-AA2CAA039B9D}"/>
            </a:ext>
          </a:extLst>
        </xdr:cNvPr>
        <xdr:cNvSpPr/>
      </xdr:nvSpPr>
      <xdr:spPr>
        <a:xfrm>
          <a:off x="19494500" y="670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66839</xdr:rowOff>
    </xdr:from>
    <xdr:to>
      <xdr:col>107</xdr:col>
      <xdr:colOff>50800</xdr:colOff>
      <xdr:row>39</xdr:row>
      <xdr:rowOff>71977</xdr:rowOff>
    </xdr:to>
    <xdr:cxnSp macro="">
      <xdr:nvCxnSpPr>
        <xdr:cNvPr id="433" name="直線コネクタ 432">
          <a:extLst>
            <a:ext uri="{FF2B5EF4-FFF2-40B4-BE49-F238E27FC236}">
              <a16:creationId xmlns:a16="http://schemas.microsoft.com/office/drawing/2014/main" id="{9354E69B-4AA5-4FEA-B929-C00E5B7E9837}"/>
            </a:ext>
          </a:extLst>
        </xdr:cNvPr>
        <xdr:cNvCxnSpPr/>
      </xdr:nvCxnSpPr>
      <xdr:spPr>
        <a:xfrm flipV="1">
          <a:off x="19545300" y="6753389"/>
          <a:ext cx="889000" cy="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39124</xdr:rowOff>
    </xdr:from>
    <xdr:to>
      <xdr:col>98</xdr:col>
      <xdr:colOff>38100</xdr:colOff>
      <xdr:row>39</xdr:row>
      <xdr:rowOff>140724</xdr:rowOff>
    </xdr:to>
    <xdr:sp macro="" textlink="">
      <xdr:nvSpPr>
        <xdr:cNvPr id="434" name="楕円 433">
          <a:extLst>
            <a:ext uri="{FF2B5EF4-FFF2-40B4-BE49-F238E27FC236}">
              <a16:creationId xmlns:a16="http://schemas.microsoft.com/office/drawing/2014/main" id="{9C3B1E84-0553-40E1-A61D-561DE5A8EBB2}"/>
            </a:ext>
          </a:extLst>
        </xdr:cNvPr>
        <xdr:cNvSpPr/>
      </xdr:nvSpPr>
      <xdr:spPr>
        <a:xfrm>
          <a:off x="18605500" y="672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71977</xdr:rowOff>
    </xdr:from>
    <xdr:to>
      <xdr:col>102</xdr:col>
      <xdr:colOff>114300</xdr:colOff>
      <xdr:row>39</xdr:row>
      <xdr:rowOff>89924</xdr:rowOff>
    </xdr:to>
    <xdr:cxnSp macro="">
      <xdr:nvCxnSpPr>
        <xdr:cNvPr id="435" name="直線コネクタ 434">
          <a:extLst>
            <a:ext uri="{FF2B5EF4-FFF2-40B4-BE49-F238E27FC236}">
              <a16:creationId xmlns:a16="http://schemas.microsoft.com/office/drawing/2014/main" id="{4A87A5EE-D2B2-4E5D-82F3-85E2C83DB58E}"/>
            </a:ext>
          </a:extLst>
        </xdr:cNvPr>
        <xdr:cNvCxnSpPr/>
      </xdr:nvCxnSpPr>
      <xdr:spPr>
        <a:xfrm flipV="1">
          <a:off x="18656300" y="6758527"/>
          <a:ext cx="889000" cy="1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117141</xdr:rowOff>
    </xdr:from>
    <xdr:ext cx="599010" cy="259045"/>
    <xdr:sp macro="" textlink="">
      <xdr:nvSpPr>
        <xdr:cNvPr id="436" name="n_1mainValue【一般廃棄物処理施設】&#10;一人当たり有形固定資産（償却資産）額">
          <a:extLst>
            <a:ext uri="{FF2B5EF4-FFF2-40B4-BE49-F238E27FC236}">
              <a16:creationId xmlns:a16="http://schemas.microsoft.com/office/drawing/2014/main" id="{AD43819E-B55B-4004-A505-B765BBC4C3C9}"/>
            </a:ext>
          </a:extLst>
        </xdr:cNvPr>
        <xdr:cNvSpPr txBox="1"/>
      </xdr:nvSpPr>
      <xdr:spPr>
        <a:xfrm>
          <a:off x="21011095" y="646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134166</xdr:rowOff>
    </xdr:from>
    <xdr:ext cx="599010" cy="259045"/>
    <xdr:sp macro="" textlink="">
      <xdr:nvSpPr>
        <xdr:cNvPr id="437" name="n_2mainValue【一般廃棄物処理施設】&#10;一人当たり有形固定資産（償却資産）額">
          <a:extLst>
            <a:ext uri="{FF2B5EF4-FFF2-40B4-BE49-F238E27FC236}">
              <a16:creationId xmlns:a16="http://schemas.microsoft.com/office/drawing/2014/main" id="{3F180248-C1D9-4A63-916B-BA8B66193724}"/>
            </a:ext>
          </a:extLst>
        </xdr:cNvPr>
        <xdr:cNvSpPr txBox="1"/>
      </xdr:nvSpPr>
      <xdr:spPr>
        <a:xfrm>
          <a:off x="20134795" y="647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139304</xdr:rowOff>
    </xdr:from>
    <xdr:ext cx="599010" cy="259045"/>
    <xdr:sp macro="" textlink="">
      <xdr:nvSpPr>
        <xdr:cNvPr id="438" name="n_3mainValue【一般廃棄物処理施設】&#10;一人当たり有形固定資産（償却資産）額">
          <a:extLst>
            <a:ext uri="{FF2B5EF4-FFF2-40B4-BE49-F238E27FC236}">
              <a16:creationId xmlns:a16="http://schemas.microsoft.com/office/drawing/2014/main" id="{74205AF7-BCE2-4F2C-8F17-BF11AF67F4E8}"/>
            </a:ext>
          </a:extLst>
        </xdr:cNvPr>
        <xdr:cNvSpPr txBox="1"/>
      </xdr:nvSpPr>
      <xdr:spPr>
        <a:xfrm>
          <a:off x="19245795" y="648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157251</xdr:rowOff>
    </xdr:from>
    <xdr:ext cx="599010" cy="259045"/>
    <xdr:sp macro="" textlink="">
      <xdr:nvSpPr>
        <xdr:cNvPr id="439" name="n_4mainValue【一般廃棄物処理施設】&#10;一人当たり有形固定資産（償却資産）額">
          <a:extLst>
            <a:ext uri="{FF2B5EF4-FFF2-40B4-BE49-F238E27FC236}">
              <a16:creationId xmlns:a16="http://schemas.microsoft.com/office/drawing/2014/main" id="{A15D601F-1BD4-4553-AD94-5B24FE1D42CE}"/>
            </a:ext>
          </a:extLst>
        </xdr:cNvPr>
        <xdr:cNvSpPr txBox="1"/>
      </xdr:nvSpPr>
      <xdr:spPr>
        <a:xfrm>
          <a:off x="18356795" y="650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0" name="正方形/長方形 439">
          <a:extLst>
            <a:ext uri="{FF2B5EF4-FFF2-40B4-BE49-F238E27FC236}">
              <a16:creationId xmlns:a16="http://schemas.microsoft.com/office/drawing/2014/main" id="{5861AD2C-E40D-4945-82A5-5CFB19A9489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50</xdr:row>
      <xdr:rowOff>88900</xdr:rowOff>
    </xdr:from>
    <xdr:to>
      <xdr:col>73</xdr:col>
      <xdr:colOff>63500</xdr:colOff>
      <xdr:row>52</xdr:row>
      <xdr:rowOff>0</xdr:rowOff>
    </xdr:to>
    <xdr:sp macro="" textlink="">
      <xdr:nvSpPr>
        <xdr:cNvPr id="441" name="正方形/長方形 440">
          <a:extLst>
            <a:ext uri="{FF2B5EF4-FFF2-40B4-BE49-F238E27FC236}">
              <a16:creationId xmlns:a16="http://schemas.microsoft.com/office/drawing/2014/main" id="{0FD8461F-0FE8-4E6C-8E30-55E357F231A6}"/>
            </a:ext>
          </a:extLst>
        </xdr:cNvPr>
        <xdr:cNvSpPr/>
      </xdr:nvSpPr>
      <xdr:spPr>
        <a:xfrm>
          <a:off x="1244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51</xdr:row>
      <xdr:rowOff>120650</xdr:rowOff>
    </xdr:from>
    <xdr:to>
      <xdr:col>73</xdr:col>
      <xdr:colOff>63500</xdr:colOff>
      <xdr:row>53</xdr:row>
      <xdr:rowOff>31750</xdr:rowOff>
    </xdr:to>
    <xdr:sp macro="" textlink="">
      <xdr:nvSpPr>
        <xdr:cNvPr id="442" name="正方形/長方形 441">
          <a:extLst>
            <a:ext uri="{FF2B5EF4-FFF2-40B4-BE49-F238E27FC236}">
              <a16:creationId xmlns:a16="http://schemas.microsoft.com/office/drawing/2014/main" id="{381AC009-738A-4FBE-90D6-84AEF21360CF}"/>
            </a:ext>
          </a:extLst>
        </xdr:cNvPr>
        <xdr:cNvSpPr/>
      </xdr:nvSpPr>
      <xdr:spPr>
        <a:xfrm>
          <a:off x="1244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50</xdr:row>
      <xdr:rowOff>88900</xdr:rowOff>
    </xdr:from>
    <xdr:to>
      <xdr:col>80</xdr:col>
      <xdr:colOff>0</xdr:colOff>
      <xdr:row>52</xdr:row>
      <xdr:rowOff>0</xdr:rowOff>
    </xdr:to>
    <xdr:sp macro="" textlink="">
      <xdr:nvSpPr>
        <xdr:cNvPr id="443" name="正方形/長方形 442">
          <a:extLst>
            <a:ext uri="{FF2B5EF4-FFF2-40B4-BE49-F238E27FC236}">
              <a16:creationId xmlns:a16="http://schemas.microsoft.com/office/drawing/2014/main" id="{C84A0B5D-A0B2-413D-8D8D-8282906C98BF}"/>
            </a:ext>
          </a:extLst>
        </xdr:cNvPr>
        <xdr:cNvSpPr/>
      </xdr:nvSpPr>
      <xdr:spPr>
        <a:xfrm>
          <a:off x="1371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51</xdr:row>
      <xdr:rowOff>120650</xdr:rowOff>
    </xdr:from>
    <xdr:to>
      <xdr:col>80</xdr:col>
      <xdr:colOff>0</xdr:colOff>
      <xdr:row>53</xdr:row>
      <xdr:rowOff>31750</xdr:rowOff>
    </xdr:to>
    <xdr:sp macro="" textlink="">
      <xdr:nvSpPr>
        <xdr:cNvPr id="444" name="正方形/長方形 443">
          <a:extLst>
            <a:ext uri="{FF2B5EF4-FFF2-40B4-BE49-F238E27FC236}">
              <a16:creationId xmlns:a16="http://schemas.microsoft.com/office/drawing/2014/main" id="{1950005B-8D27-4CFA-9AA0-BD63EDFDC966}"/>
            </a:ext>
          </a:extLst>
        </xdr:cNvPr>
        <xdr:cNvSpPr/>
      </xdr:nvSpPr>
      <xdr:spPr>
        <a:xfrm>
          <a:off x="1371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5" name="正方形/長方形 444">
          <a:extLst>
            <a:ext uri="{FF2B5EF4-FFF2-40B4-BE49-F238E27FC236}">
              <a16:creationId xmlns:a16="http://schemas.microsoft.com/office/drawing/2014/main" id="{353F3BBB-D52A-49B1-8E61-F4A79702ACF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6" name="テキスト ボックス 445">
          <a:extLst>
            <a:ext uri="{FF2B5EF4-FFF2-40B4-BE49-F238E27FC236}">
              <a16:creationId xmlns:a16="http://schemas.microsoft.com/office/drawing/2014/main" id="{F0E5F4F0-4EFF-473E-92FF-0C62AE536D5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7" name="直線コネクタ 446">
          <a:extLst>
            <a:ext uri="{FF2B5EF4-FFF2-40B4-BE49-F238E27FC236}">
              <a16:creationId xmlns:a16="http://schemas.microsoft.com/office/drawing/2014/main" id="{DBBCABFC-70A9-4BDC-82AF-2B19C6D7D26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8" name="テキスト ボックス 447">
          <a:extLst>
            <a:ext uri="{FF2B5EF4-FFF2-40B4-BE49-F238E27FC236}">
              <a16:creationId xmlns:a16="http://schemas.microsoft.com/office/drawing/2014/main" id="{1C532D2D-FAA5-46E5-A672-3D2224C6859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9" name="直線コネクタ 448">
          <a:extLst>
            <a:ext uri="{FF2B5EF4-FFF2-40B4-BE49-F238E27FC236}">
              <a16:creationId xmlns:a16="http://schemas.microsoft.com/office/drawing/2014/main" id="{00DD8C44-D23C-4D8B-AD7A-FED0D08855E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50" name="テキスト ボックス 449">
          <a:extLst>
            <a:ext uri="{FF2B5EF4-FFF2-40B4-BE49-F238E27FC236}">
              <a16:creationId xmlns:a16="http://schemas.microsoft.com/office/drawing/2014/main" id="{79BD3DCD-E79C-47C3-B0DE-D17762DDD62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1" name="直線コネクタ 450">
          <a:extLst>
            <a:ext uri="{FF2B5EF4-FFF2-40B4-BE49-F238E27FC236}">
              <a16:creationId xmlns:a16="http://schemas.microsoft.com/office/drawing/2014/main" id="{DCCEB94D-9FD7-420B-B55F-5026B4B8927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2" name="テキスト ボックス 451">
          <a:extLst>
            <a:ext uri="{FF2B5EF4-FFF2-40B4-BE49-F238E27FC236}">
              <a16:creationId xmlns:a16="http://schemas.microsoft.com/office/drawing/2014/main" id="{5EDDE8A2-231F-44D7-8DEF-674D8635862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3" name="直線コネクタ 452">
          <a:extLst>
            <a:ext uri="{FF2B5EF4-FFF2-40B4-BE49-F238E27FC236}">
              <a16:creationId xmlns:a16="http://schemas.microsoft.com/office/drawing/2014/main" id="{34989644-FEEA-462C-8491-2EADB12F2EB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4" name="テキスト ボックス 453">
          <a:extLst>
            <a:ext uri="{FF2B5EF4-FFF2-40B4-BE49-F238E27FC236}">
              <a16:creationId xmlns:a16="http://schemas.microsoft.com/office/drawing/2014/main" id="{63C3AE4D-6EBC-421F-8F73-AC019E5D9C1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5" name="直線コネクタ 454">
          <a:extLst>
            <a:ext uri="{FF2B5EF4-FFF2-40B4-BE49-F238E27FC236}">
              <a16:creationId xmlns:a16="http://schemas.microsoft.com/office/drawing/2014/main" id="{5FEA30C6-4956-4969-8B27-EA909DDFA70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6" name="テキスト ボックス 455">
          <a:extLst>
            <a:ext uri="{FF2B5EF4-FFF2-40B4-BE49-F238E27FC236}">
              <a16:creationId xmlns:a16="http://schemas.microsoft.com/office/drawing/2014/main" id="{9CA26750-A124-4F7A-B6A1-8DC824AE7DA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7" name="直線コネクタ 456">
          <a:extLst>
            <a:ext uri="{FF2B5EF4-FFF2-40B4-BE49-F238E27FC236}">
              <a16:creationId xmlns:a16="http://schemas.microsoft.com/office/drawing/2014/main" id="{5A559AB6-3C26-4A0A-A049-E078FA76C80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8" name="テキスト ボックス 457">
          <a:extLst>
            <a:ext uri="{FF2B5EF4-FFF2-40B4-BE49-F238E27FC236}">
              <a16:creationId xmlns:a16="http://schemas.microsoft.com/office/drawing/2014/main" id="{0C002568-BCB3-4C08-860B-8C6DA577233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9" name="直線コネクタ 458">
          <a:extLst>
            <a:ext uri="{FF2B5EF4-FFF2-40B4-BE49-F238E27FC236}">
              <a16:creationId xmlns:a16="http://schemas.microsoft.com/office/drawing/2014/main" id="{3184A1FB-886E-4042-AE88-3F868EE584B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60" name="テキスト ボックス 459">
          <a:extLst>
            <a:ext uri="{FF2B5EF4-FFF2-40B4-BE49-F238E27FC236}">
              <a16:creationId xmlns:a16="http://schemas.microsoft.com/office/drawing/2014/main" id="{7A633BC1-6E70-4998-9C56-B5F55A993A7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1" name="直線コネクタ 460">
          <a:extLst>
            <a:ext uri="{FF2B5EF4-FFF2-40B4-BE49-F238E27FC236}">
              <a16:creationId xmlns:a16="http://schemas.microsoft.com/office/drawing/2014/main" id="{E8D5BA38-07BF-4789-BAC0-2B0F747E560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2" name="【保健センター・保健所】&#10;有形固定資産減価償却率グラフ枠">
          <a:extLst>
            <a:ext uri="{FF2B5EF4-FFF2-40B4-BE49-F238E27FC236}">
              <a16:creationId xmlns:a16="http://schemas.microsoft.com/office/drawing/2014/main" id="{AD9A504D-4F45-4556-851A-902E36F7AFB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126836</xdr:rowOff>
    </xdr:from>
    <xdr:ext cx="405111" cy="259045"/>
    <xdr:sp macro="" textlink="">
      <xdr:nvSpPr>
        <xdr:cNvPr id="463" name="【保健センター・保健所】&#10;有形固定資産減価償却率平均値テキスト">
          <a:extLst>
            <a:ext uri="{FF2B5EF4-FFF2-40B4-BE49-F238E27FC236}">
              <a16:creationId xmlns:a16="http://schemas.microsoft.com/office/drawing/2014/main" id="{213A0ED9-AA7E-44A7-AAB7-3CEDF71EAE47}"/>
            </a:ext>
          </a:extLst>
        </xdr:cNvPr>
        <xdr:cNvSpPr txBox="1"/>
      </xdr:nvSpPr>
      <xdr:spPr>
        <a:xfrm>
          <a:off x="16357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464" name="フローチャート: 判断 463">
          <a:extLst>
            <a:ext uri="{FF2B5EF4-FFF2-40B4-BE49-F238E27FC236}">
              <a16:creationId xmlns:a16="http://schemas.microsoft.com/office/drawing/2014/main" id="{FCE02AF9-2E64-49D7-AF2B-290A6DA1868E}"/>
            </a:ext>
          </a:extLst>
        </xdr:cNvPr>
        <xdr:cNvSpPr/>
      </xdr:nvSpPr>
      <xdr:spPr>
        <a:xfrm>
          <a:off x="16268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465" name="フローチャート: 判断 464">
          <a:extLst>
            <a:ext uri="{FF2B5EF4-FFF2-40B4-BE49-F238E27FC236}">
              <a16:creationId xmlns:a16="http://schemas.microsoft.com/office/drawing/2014/main" id="{2E35640A-057E-4F9E-BDE0-9E85803CC4C1}"/>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63154</xdr:rowOff>
    </xdr:from>
    <xdr:ext cx="405111" cy="259045"/>
    <xdr:sp macro="" textlink="">
      <xdr:nvSpPr>
        <xdr:cNvPr id="466" name="n_1aveValue【保健センター・保健所】&#10;有形固定資産減価償却率">
          <a:extLst>
            <a:ext uri="{FF2B5EF4-FFF2-40B4-BE49-F238E27FC236}">
              <a16:creationId xmlns:a16="http://schemas.microsoft.com/office/drawing/2014/main" id="{303A1D47-5302-4149-9806-19F2D0DE80E5}"/>
            </a:ext>
          </a:extLst>
        </xdr:cNvPr>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92891</xdr:rowOff>
    </xdr:from>
    <xdr:to>
      <xdr:col>76</xdr:col>
      <xdr:colOff>165100</xdr:colOff>
      <xdr:row>61</xdr:row>
      <xdr:rowOff>23041</xdr:rowOff>
    </xdr:to>
    <xdr:sp macro="" textlink="">
      <xdr:nvSpPr>
        <xdr:cNvPr id="467" name="フローチャート: 判断 466">
          <a:extLst>
            <a:ext uri="{FF2B5EF4-FFF2-40B4-BE49-F238E27FC236}">
              <a16:creationId xmlns:a16="http://schemas.microsoft.com/office/drawing/2014/main" id="{07F799A1-1797-46EA-91A9-BADF0AD48B2B}"/>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14168</xdr:rowOff>
    </xdr:from>
    <xdr:ext cx="405111" cy="259045"/>
    <xdr:sp macro="" textlink="">
      <xdr:nvSpPr>
        <xdr:cNvPr id="468" name="n_2aveValue【保健センター・保健所】&#10;有形固定資産減価償却率">
          <a:extLst>
            <a:ext uri="{FF2B5EF4-FFF2-40B4-BE49-F238E27FC236}">
              <a16:creationId xmlns:a16="http://schemas.microsoft.com/office/drawing/2014/main" id="{0704AF4B-2D03-4631-8648-7A7B498E6422}"/>
            </a:ext>
          </a:extLst>
        </xdr:cNvPr>
        <xdr:cNvSpPr txBox="1"/>
      </xdr:nvSpPr>
      <xdr:spPr>
        <a:xfrm>
          <a:off x="14389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24312</xdr:rowOff>
    </xdr:from>
    <xdr:to>
      <xdr:col>72</xdr:col>
      <xdr:colOff>38100</xdr:colOff>
      <xdr:row>60</xdr:row>
      <xdr:rowOff>125912</xdr:rowOff>
    </xdr:to>
    <xdr:sp macro="" textlink="">
      <xdr:nvSpPr>
        <xdr:cNvPr id="469" name="フローチャート: 判断 468">
          <a:extLst>
            <a:ext uri="{FF2B5EF4-FFF2-40B4-BE49-F238E27FC236}">
              <a16:creationId xmlns:a16="http://schemas.microsoft.com/office/drawing/2014/main" id="{124E8461-436F-42A7-A030-416A9113AC69}"/>
            </a:ext>
          </a:extLst>
        </xdr:cNvPr>
        <xdr:cNvSpPr/>
      </xdr:nvSpPr>
      <xdr:spPr>
        <a:xfrm>
          <a:off x="13652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117039</xdr:rowOff>
    </xdr:from>
    <xdr:ext cx="405111" cy="259045"/>
    <xdr:sp macro="" textlink="">
      <xdr:nvSpPr>
        <xdr:cNvPr id="470" name="n_3aveValue【保健センター・保健所】&#10;有形固定資産減価償却率">
          <a:extLst>
            <a:ext uri="{FF2B5EF4-FFF2-40B4-BE49-F238E27FC236}">
              <a16:creationId xmlns:a16="http://schemas.microsoft.com/office/drawing/2014/main" id="{20DFEC04-D48E-4931-BEB3-FB64623809F6}"/>
            </a:ext>
          </a:extLst>
        </xdr:cNvPr>
        <xdr:cNvSpPr txBox="1"/>
      </xdr:nvSpPr>
      <xdr:spPr>
        <a:xfrm>
          <a:off x="13500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168003</xdr:rowOff>
    </xdr:from>
    <xdr:to>
      <xdr:col>67</xdr:col>
      <xdr:colOff>101600</xdr:colOff>
      <xdr:row>60</xdr:row>
      <xdr:rowOff>98153</xdr:rowOff>
    </xdr:to>
    <xdr:sp macro="" textlink="">
      <xdr:nvSpPr>
        <xdr:cNvPr id="471" name="フローチャート: 判断 470">
          <a:extLst>
            <a:ext uri="{FF2B5EF4-FFF2-40B4-BE49-F238E27FC236}">
              <a16:creationId xmlns:a16="http://schemas.microsoft.com/office/drawing/2014/main" id="{A7E16E36-E638-4751-A716-EFB85B6E882D}"/>
            </a:ext>
          </a:extLst>
        </xdr:cNvPr>
        <xdr:cNvSpPr/>
      </xdr:nvSpPr>
      <xdr:spPr>
        <a:xfrm>
          <a:off x="12763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60</xdr:row>
      <xdr:rowOff>89280</xdr:rowOff>
    </xdr:from>
    <xdr:ext cx="405111" cy="259045"/>
    <xdr:sp macro="" textlink="">
      <xdr:nvSpPr>
        <xdr:cNvPr id="472" name="n_4aveValue【保健センター・保健所】&#10;有形固定資産減価償却率">
          <a:extLst>
            <a:ext uri="{FF2B5EF4-FFF2-40B4-BE49-F238E27FC236}">
              <a16:creationId xmlns:a16="http://schemas.microsoft.com/office/drawing/2014/main" id="{3DFC33A0-0209-4507-AD56-94BD7F137A1E}"/>
            </a:ext>
          </a:extLst>
        </xdr:cNvPr>
        <xdr:cNvSpPr txBox="1"/>
      </xdr:nvSpPr>
      <xdr:spPr>
        <a:xfrm>
          <a:off x="12611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5B77B4CB-FA93-4D54-B00E-97A194B1DCF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8B3D9C79-51FE-41D6-B65E-CA4186E99EF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DB25ADDE-F104-4D09-BBD4-08FA8C487D4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049499FB-FF2D-4B04-ADE3-923F73E54BA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4B6F386F-4CA4-4D3C-9019-463E86D953D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56969</xdr:rowOff>
    </xdr:from>
    <xdr:to>
      <xdr:col>85</xdr:col>
      <xdr:colOff>177800</xdr:colOff>
      <xdr:row>58</xdr:row>
      <xdr:rowOff>158569</xdr:rowOff>
    </xdr:to>
    <xdr:sp macro="" textlink="">
      <xdr:nvSpPr>
        <xdr:cNvPr id="478" name="楕円 477">
          <a:extLst>
            <a:ext uri="{FF2B5EF4-FFF2-40B4-BE49-F238E27FC236}">
              <a16:creationId xmlns:a16="http://schemas.microsoft.com/office/drawing/2014/main" id="{CF200ED2-E140-40EA-B0E6-6CB39ADACA56}"/>
            </a:ext>
          </a:extLst>
        </xdr:cNvPr>
        <xdr:cNvSpPr/>
      </xdr:nvSpPr>
      <xdr:spPr>
        <a:xfrm>
          <a:off x="162687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3646</xdr:rowOff>
    </xdr:from>
    <xdr:ext cx="405111" cy="259045"/>
    <xdr:sp macro="" textlink="">
      <xdr:nvSpPr>
        <xdr:cNvPr id="479" name="【保健センター・保健所】&#10;有形固定資産減価償却率該当値テキスト">
          <a:extLst>
            <a:ext uri="{FF2B5EF4-FFF2-40B4-BE49-F238E27FC236}">
              <a16:creationId xmlns:a16="http://schemas.microsoft.com/office/drawing/2014/main" id="{E330C919-06D7-4A63-8117-46E2E344D2E7}"/>
            </a:ext>
          </a:extLst>
        </xdr:cNvPr>
        <xdr:cNvSpPr txBox="1"/>
      </xdr:nvSpPr>
      <xdr:spPr>
        <a:xfrm>
          <a:off x="16357600"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11249</xdr:rowOff>
    </xdr:from>
    <xdr:to>
      <xdr:col>81</xdr:col>
      <xdr:colOff>101600</xdr:colOff>
      <xdr:row>58</xdr:row>
      <xdr:rowOff>112849</xdr:rowOff>
    </xdr:to>
    <xdr:sp macro="" textlink="">
      <xdr:nvSpPr>
        <xdr:cNvPr id="480" name="楕円 479">
          <a:extLst>
            <a:ext uri="{FF2B5EF4-FFF2-40B4-BE49-F238E27FC236}">
              <a16:creationId xmlns:a16="http://schemas.microsoft.com/office/drawing/2014/main" id="{7455E1E2-3252-4B4D-8093-DED66521DA12}"/>
            </a:ext>
          </a:extLst>
        </xdr:cNvPr>
        <xdr:cNvSpPr/>
      </xdr:nvSpPr>
      <xdr:spPr>
        <a:xfrm>
          <a:off x="154305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62049</xdr:rowOff>
    </xdr:from>
    <xdr:to>
      <xdr:col>85</xdr:col>
      <xdr:colOff>127000</xdr:colOff>
      <xdr:row>58</xdr:row>
      <xdr:rowOff>107769</xdr:rowOff>
    </xdr:to>
    <xdr:cxnSp macro="">
      <xdr:nvCxnSpPr>
        <xdr:cNvPr id="481" name="直線コネクタ 480">
          <a:extLst>
            <a:ext uri="{FF2B5EF4-FFF2-40B4-BE49-F238E27FC236}">
              <a16:creationId xmlns:a16="http://schemas.microsoft.com/office/drawing/2014/main" id="{4EBBA836-4B85-4D08-8B29-BF7E7111D4F1}"/>
            </a:ext>
          </a:extLst>
        </xdr:cNvPr>
        <xdr:cNvCxnSpPr/>
      </xdr:nvCxnSpPr>
      <xdr:spPr>
        <a:xfrm>
          <a:off x="15481300" y="1000614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40640</xdr:rowOff>
    </xdr:from>
    <xdr:to>
      <xdr:col>76</xdr:col>
      <xdr:colOff>165100</xdr:colOff>
      <xdr:row>58</xdr:row>
      <xdr:rowOff>142240</xdr:rowOff>
    </xdr:to>
    <xdr:sp macro="" textlink="">
      <xdr:nvSpPr>
        <xdr:cNvPr id="482" name="楕円 481">
          <a:extLst>
            <a:ext uri="{FF2B5EF4-FFF2-40B4-BE49-F238E27FC236}">
              <a16:creationId xmlns:a16="http://schemas.microsoft.com/office/drawing/2014/main" id="{BB757FE4-5257-4E42-A436-E79AE6D89D04}"/>
            </a:ext>
          </a:extLst>
        </xdr:cNvPr>
        <xdr:cNvSpPr/>
      </xdr:nvSpPr>
      <xdr:spPr>
        <a:xfrm>
          <a:off x="14541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62049</xdr:rowOff>
    </xdr:from>
    <xdr:to>
      <xdr:col>81</xdr:col>
      <xdr:colOff>50800</xdr:colOff>
      <xdr:row>58</xdr:row>
      <xdr:rowOff>91440</xdr:rowOff>
    </xdr:to>
    <xdr:cxnSp macro="">
      <xdr:nvCxnSpPr>
        <xdr:cNvPr id="483" name="直線コネクタ 482">
          <a:extLst>
            <a:ext uri="{FF2B5EF4-FFF2-40B4-BE49-F238E27FC236}">
              <a16:creationId xmlns:a16="http://schemas.microsoft.com/office/drawing/2014/main" id="{6D780DAD-67FF-4872-992B-12AAD63E541A}"/>
            </a:ext>
          </a:extLst>
        </xdr:cNvPr>
        <xdr:cNvCxnSpPr/>
      </xdr:nvCxnSpPr>
      <xdr:spPr>
        <a:xfrm flipV="1">
          <a:off x="14592300" y="100061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58601</xdr:rowOff>
    </xdr:from>
    <xdr:to>
      <xdr:col>72</xdr:col>
      <xdr:colOff>38100</xdr:colOff>
      <xdr:row>58</xdr:row>
      <xdr:rowOff>160201</xdr:rowOff>
    </xdr:to>
    <xdr:sp macro="" textlink="">
      <xdr:nvSpPr>
        <xdr:cNvPr id="484" name="楕円 483">
          <a:extLst>
            <a:ext uri="{FF2B5EF4-FFF2-40B4-BE49-F238E27FC236}">
              <a16:creationId xmlns:a16="http://schemas.microsoft.com/office/drawing/2014/main" id="{B26758AB-D90B-4A36-95B7-823AF18B5BBD}"/>
            </a:ext>
          </a:extLst>
        </xdr:cNvPr>
        <xdr:cNvSpPr/>
      </xdr:nvSpPr>
      <xdr:spPr>
        <a:xfrm>
          <a:off x="136525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91440</xdr:rowOff>
    </xdr:from>
    <xdr:to>
      <xdr:col>76</xdr:col>
      <xdr:colOff>114300</xdr:colOff>
      <xdr:row>58</xdr:row>
      <xdr:rowOff>109401</xdr:rowOff>
    </xdr:to>
    <xdr:cxnSp macro="">
      <xdr:nvCxnSpPr>
        <xdr:cNvPr id="485" name="直線コネクタ 484">
          <a:extLst>
            <a:ext uri="{FF2B5EF4-FFF2-40B4-BE49-F238E27FC236}">
              <a16:creationId xmlns:a16="http://schemas.microsoft.com/office/drawing/2014/main" id="{EF9EB476-2C60-4651-91AF-40B3BAC2DF93}"/>
            </a:ext>
          </a:extLst>
        </xdr:cNvPr>
        <xdr:cNvCxnSpPr/>
      </xdr:nvCxnSpPr>
      <xdr:spPr>
        <a:xfrm flipV="1">
          <a:off x="13703300" y="1003554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16147</xdr:rowOff>
    </xdr:from>
    <xdr:to>
      <xdr:col>67</xdr:col>
      <xdr:colOff>101600</xdr:colOff>
      <xdr:row>58</xdr:row>
      <xdr:rowOff>117747</xdr:rowOff>
    </xdr:to>
    <xdr:sp macro="" textlink="">
      <xdr:nvSpPr>
        <xdr:cNvPr id="486" name="楕円 485">
          <a:extLst>
            <a:ext uri="{FF2B5EF4-FFF2-40B4-BE49-F238E27FC236}">
              <a16:creationId xmlns:a16="http://schemas.microsoft.com/office/drawing/2014/main" id="{2D9A63AA-B188-45E3-9D4A-BFFF996708BB}"/>
            </a:ext>
          </a:extLst>
        </xdr:cNvPr>
        <xdr:cNvSpPr/>
      </xdr:nvSpPr>
      <xdr:spPr>
        <a:xfrm>
          <a:off x="12763500" y="99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66947</xdr:rowOff>
    </xdr:from>
    <xdr:to>
      <xdr:col>71</xdr:col>
      <xdr:colOff>177800</xdr:colOff>
      <xdr:row>58</xdr:row>
      <xdr:rowOff>109401</xdr:rowOff>
    </xdr:to>
    <xdr:cxnSp macro="">
      <xdr:nvCxnSpPr>
        <xdr:cNvPr id="487" name="直線コネクタ 486">
          <a:extLst>
            <a:ext uri="{FF2B5EF4-FFF2-40B4-BE49-F238E27FC236}">
              <a16:creationId xmlns:a16="http://schemas.microsoft.com/office/drawing/2014/main" id="{29B62189-B608-48A1-97AD-312451BEA398}"/>
            </a:ext>
          </a:extLst>
        </xdr:cNvPr>
        <xdr:cNvCxnSpPr/>
      </xdr:nvCxnSpPr>
      <xdr:spPr>
        <a:xfrm>
          <a:off x="12814300" y="1001104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129376</xdr:rowOff>
    </xdr:from>
    <xdr:ext cx="405111" cy="259045"/>
    <xdr:sp macro="" textlink="">
      <xdr:nvSpPr>
        <xdr:cNvPr id="488" name="n_1mainValue【保健センター・保健所】&#10;有形固定資産減価償却率">
          <a:extLst>
            <a:ext uri="{FF2B5EF4-FFF2-40B4-BE49-F238E27FC236}">
              <a16:creationId xmlns:a16="http://schemas.microsoft.com/office/drawing/2014/main" id="{47D76ABE-1A7D-48B8-80E7-1791D7DAA8DD}"/>
            </a:ext>
          </a:extLst>
        </xdr:cNvPr>
        <xdr:cNvSpPr txBox="1"/>
      </xdr:nvSpPr>
      <xdr:spPr>
        <a:xfrm>
          <a:off x="152660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158767</xdr:rowOff>
    </xdr:from>
    <xdr:ext cx="405111" cy="259045"/>
    <xdr:sp macro="" textlink="">
      <xdr:nvSpPr>
        <xdr:cNvPr id="489" name="n_2mainValue【保健センター・保健所】&#10;有形固定資産減価償却率">
          <a:extLst>
            <a:ext uri="{FF2B5EF4-FFF2-40B4-BE49-F238E27FC236}">
              <a16:creationId xmlns:a16="http://schemas.microsoft.com/office/drawing/2014/main" id="{ABF40773-5CCA-4587-9B5B-E8B8666B861D}"/>
            </a:ext>
          </a:extLst>
        </xdr:cNvPr>
        <xdr:cNvSpPr txBox="1"/>
      </xdr:nvSpPr>
      <xdr:spPr>
        <a:xfrm>
          <a:off x="14389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5278</xdr:rowOff>
    </xdr:from>
    <xdr:ext cx="405111" cy="259045"/>
    <xdr:sp macro="" textlink="">
      <xdr:nvSpPr>
        <xdr:cNvPr id="490" name="n_3mainValue【保健センター・保健所】&#10;有形固定資産減価償却率">
          <a:extLst>
            <a:ext uri="{FF2B5EF4-FFF2-40B4-BE49-F238E27FC236}">
              <a16:creationId xmlns:a16="http://schemas.microsoft.com/office/drawing/2014/main" id="{CF38F77C-5D58-4B86-A15C-ACAB54167AA5}"/>
            </a:ext>
          </a:extLst>
        </xdr:cNvPr>
        <xdr:cNvSpPr txBox="1"/>
      </xdr:nvSpPr>
      <xdr:spPr>
        <a:xfrm>
          <a:off x="13500744" y="977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134274</xdr:rowOff>
    </xdr:from>
    <xdr:ext cx="405111" cy="259045"/>
    <xdr:sp macro="" textlink="">
      <xdr:nvSpPr>
        <xdr:cNvPr id="491" name="n_4mainValue【保健センター・保健所】&#10;有形固定資産減価償却率">
          <a:extLst>
            <a:ext uri="{FF2B5EF4-FFF2-40B4-BE49-F238E27FC236}">
              <a16:creationId xmlns:a16="http://schemas.microsoft.com/office/drawing/2014/main" id="{E67DC1F0-6697-4E80-B733-6205C8CA40B4}"/>
            </a:ext>
          </a:extLst>
        </xdr:cNvPr>
        <xdr:cNvSpPr txBox="1"/>
      </xdr:nvSpPr>
      <xdr:spPr>
        <a:xfrm>
          <a:off x="12611744" y="973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a:extLst>
            <a:ext uri="{FF2B5EF4-FFF2-40B4-BE49-F238E27FC236}">
              <a16:creationId xmlns:a16="http://schemas.microsoft.com/office/drawing/2014/main" id="{F69AA2C2-46AC-4681-B42C-E5A0B9807E4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50</xdr:row>
      <xdr:rowOff>88900</xdr:rowOff>
    </xdr:from>
    <xdr:to>
      <xdr:col>104</xdr:col>
      <xdr:colOff>0</xdr:colOff>
      <xdr:row>52</xdr:row>
      <xdr:rowOff>0</xdr:rowOff>
    </xdr:to>
    <xdr:sp macro="" textlink="">
      <xdr:nvSpPr>
        <xdr:cNvPr id="493" name="正方形/長方形 492">
          <a:extLst>
            <a:ext uri="{FF2B5EF4-FFF2-40B4-BE49-F238E27FC236}">
              <a16:creationId xmlns:a16="http://schemas.microsoft.com/office/drawing/2014/main" id="{E36F9EB9-2FC9-4113-A058-2AEBB4128020}"/>
            </a:ext>
          </a:extLst>
        </xdr:cNvPr>
        <xdr:cNvSpPr/>
      </xdr:nvSpPr>
      <xdr:spPr>
        <a:xfrm>
          <a:off x="1828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51</xdr:row>
      <xdr:rowOff>120650</xdr:rowOff>
    </xdr:from>
    <xdr:to>
      <xdr:col>104</xdr:col>
      <xdr:colOff>0</xdr:colOff>
      <xdr:row>53</xdr:row>
      <xdr:rowOff>31750</xdr:rowOff>
    </xdr:to>
    <xdr:sp macro="" textlink="">
      <xdr:nvSpPr>
        <xdr:cNvPr id="494" name="正方形/長方形 493">
          <a:extLst>
            <a:ext uri="{FF2B5EF4-FFF2-40B4-BE49-F238E27FC236}">
              <a16:creationId xmlns:a16="http://schemas.microsoft.com/office/drawing/2014/main" id="{90D40224-AFA7-4B5A-BCB6-D53459F8CE55}"/>
            </a:ext>
          </a:extLst>
        </xdr:cNvPr>
        <xdr:cNvSpPr/>
      </xdr:nvSpPr>
      <xdr:spPr>
        <a:xfrm>
          <a:off x="1828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50</xdr:row>
      <xdr:rowOff>88900</xdr:rowOff>
    </xdr:from>
    <xdr:to>
      <xdr:col>110</xdr:col>
      <xdr:colOff>127000</xdr:colOff>
      <xdr:row>52</xdr:row>
      <xdr:rowOff>0</xdr:rowOff>
    </xdr:to>
    <xdr:sp macro="" textlink="">
      <xdr:nvSpPr>
        <xdr:cNvPr id="495" name="正方形/長方形 494">
          <a:extLst>
            <a:ext uri="{FF2B5EF4-FFF2-40B4-BE49-F238E27FC236}">
              <a16:creationId xmlns:a16="http://schemas.microsoft.com/office/drawing/2014/main" id="{CE4AF8F2-12C4-49B0-B897-669984E0B3CF}"/>
            </a:ext>
          </a:extLst>
        </xdr:cNvPr>
        <xdr:cNvSpPr/>
      </xdr:nvSpPr>
      <xdr:spPr>
        <a:xfrm>
          <a:off x="1955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51</xdr:row>
      <xdr:rowOff>120650</xdr:rowOff>
    </xdr:from>
    <xdr:to>
      <xdr:col>110</xdr:col>
      <xdr:colOff>127000</xdr:colOff>
      <xdr:row>53</xdr:row>
      <xdr:rowOff>31750</xdr:rowOff>
    </xdr:to>
    <xdr:sp macro="" textlink="">
      <xdr:nvSpPr>
        <xdr:cNvPr id="496" name="正方形/長方形 495">
          <a:extLst>
            <a:ext uri="{FF2B5EF4-FFF2-40B4-BE49-F238E27FC236}">
              <a16:creationId xmlns:a16="http://schemas.microsoft.com/office/drawing/2014/main" id="{3E79B746-2ECC-4518-BA3A-20F1DC7E7338}"/>
            </a:ext>
          </a:extLst>
        </xdr:cNvPr>
        <xdr:cNvSpPr/>
      </xdr:nvSpPr>
      <xdr:spPr>
        <a:xfrm>
          <a:off x="1955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7" name="正方形/長方形 496">
          <a:extLst>
            <a:ext uri="{FF2B5EF4-FFF2-40B4-BE49-F238E27FC236}">
              <a16:creationId xmlns:a16="http://schemas.microsoft.com/office/drawing/2014/main" id="{7D220B89-6733-46A4-9AEE-F0C6A15BC3B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8" name="テキスト ボックス 497">
          <a:extLst>
            <a:ext uri="{FF2B5EF4-FFF2-40B4-BE49-F238E27FC236}">
              <a16:creationId xmlns:a16="http://schemas.microsoft.com/office/drawing/2014/main" id="{A1D34938-2477-4DF0-8EC5-7D57A399575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9" name="直線コネクタ 498">
          <a:extLst>
            <a:ext uri="{FF2B5EF4-FFF2-40B4-BE49-F238E27FC236}">
              <a16:creationId xmlns:a16="http://schemas.microsoft.com/office/drawing/2014/main" id="{4B349B3D-F1A8-4D1A-858C-38A10F0B30B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0" name="直線コネクタ 499">
          <a:extLst>
            <a:ext uri="{FF2B5EF4-FFF2-40B4-BE49-F238E27FC236}">
              <a16:creationId xmlns:a16="http://schemas.microsoft.com/office/drawing/2014/main" id="{C17FF9E3-48E1-42CC-A8FD-46419865278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1" name="テキスト ボックス 500">
          <a:extLst>
            <a:ext uri="{FF2B5EF4-FFF2-40B4-BE49-F238E27FC236}">
              <a16:creationId xmlns:a16="http://schemas.microsoft.com/office/drawing/2014/main" id="{2B3695F7-B3D2-4B82-AE99-C129E0A8B8F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2" name="直線コネクタ 501">
          <a:extLst>
            <a:ext uri="{FF2B5EF4-FFF2-40B4-BE49-F238E27FC236}">
              <a16:creationId xmlns:a16="http://schemas.microsoft.com/office/drawing/2014/main" id="{B2B2F7EC-1464-43CE-81BE-AB1C62C3E5B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3" name="テキスト ボックス 502">
          <a:extLst>
            <a:ext uri="{FF2B5EF4-FFF2-40B4-BE49-F238E27FC236}">
              <a16:creationId xmlns:a16="http://schemas.microsoft.com/office/drawing/2014/main" id="{6A9795F4-5B86-4D7D-8CBB-EAF0394BE5C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4" name="直線コネクタ 503">
          <a:extLst>
            <a:ext uri="{FF2B5EF4-FFF2-40B4-BE49-F238E27FC236}">
              <a16:creationId xmlns:a16="http://schemas.microsoft.com/office/drawing/2014/main" id="{12CBFF08-673E-441B-AFC9-C9F911E51C9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5" name="テキスト ボックス 504">
          <a:extLst>
            <a:ext uri="{FF2B5EF4-FFF2-40B4-BE49-F238E27FC236}">
              <a16:creationId xmlns:a16="http://schemas.microsoft.com/office/drawing/2014/main" id="{A0559D22-98D6-4916-8745-CFDB02D698F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6" name="直線コネクタ 505">
          <a:extLst>
            <a:ext uri="{FF2B5EF4-FFF2-40B4-BE49-F238E27FC236}">
              <a16:creationId xmlns:a16="http://schemas.microsoft.com/office/drawing/2014/main" id="{4B551E76-C952-4113-B7D8-2A06D4DFD11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7" name="テキスト ボックス 506">
          <a:extLst>
            <a:ext uri="{FF2B5EF4-FFF2-40B4-BE49-F238E27FC236}">
              <a16:creationId xmlns:a16="http://schemas.microsoft.com/office/drawing/2014/main" id="{804888F4-E7A0-49F5-B79F-B0FA7B6C238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8" name="直線コネクタ 507">
          <a:extLst>
            <a:ext uri="{FF2B5EF4-FFF2-40B4-BE49-F238E27FC236}">
              <a16:creationId xmlns:a16="http://schemas.microsoft.com/office/drawing/2014/main" id="{2F43D631-D98C-402B-A535-0856BDF56EF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09" name="テキスト ボックス 508">
          <a:extLst>
            <a:ext uri="{FF2B5EF4-FFF2-40B4-BE49-F238E27FC236}">
              <a16:creationId xmlns:a16="http://schemas.microsoft.com/office/drawing/2014/main" id="{62AC90AA-FC7E-4377-9D53-43BEBB772A1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0" name="直線コネクタ 509">
          <a:extLst>
            <a:ext uri="{FF2B5EF4-FFF2-40B4-BE49-F238E27FC236}">
              <a16:creationId xmlns:a16="http://schemas.microsoft.com/office/drawing/2014/main" id="{81DF21F5-A87D-4211-80FC-BC99C0CB1CC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1" name="テキスト ボックス 510">
          <a:extLst>
            <a:ext uri="{FF2B5EF4-FFF2-40B4-BE49-F238E27FC236}">
              <a16:creationId xmlns:a16="http://schemas.microsoft.com/office/drawing/2014/main" id="{981161F4-5370-46F9-884F-4C5FE84DBA0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2" name="【保健センター・保健所】&#10;一人当たり面積グラフ枠">
          <a:extLst>
            <a:ext uri="{FF2B5EF4-FFF2-40B4-BE49-F238E27FC236}">
              <a16:creationId xmlns:a16="http://schemas.microsoft.com/office/drawing/2014/main" id="{6C7A3FF3-47B6-4184-839C-39B080F7F78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68597</xdr:rowOff>
    </xdr:from>
    <xdr:ext cx="469744" cy="259045"/>
    <xdr:sp macro="" textlink="">
      <xdr:nvSpPr>
        <xdr:cNvPr id="513" name="【保健センター・保健所】&#10;一人当たり面積平均値テキスト">
          <a:extLst>
            <a:ext uri="{FF2B5EF4-FFF2-40B4-BE49-F238E27FC236}">
              <a16:creationId xmlns:a16="http://schemas.microsoft.com/office/drawing/2014/main" id="{DBB9EE1F-AE34-43A9-8325-602EA6E12EAC}"/>
            </a:ext>
          </a:extLst>
        </xdr:cNvPr>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14" name="フローチャート: 判断 513">
          <a:extLst>
            <a:ext uri="{FF2B5EF4-FFF2-40B4-BE49-F238E27FC236}">
              <a16:creationId xmlns:a16="http://schemas.microsoft.com/office/drawing/2014/main" id="{FEE42E00-78F3-4F7E-82CF-93ED8B916933}"/>
            </a:ext>
          </a:extLst>
        </xdr:cNvPr>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96266</xdr:rowOff>
    </xdr:from>
    <xdr:to>
      <xdr:col>112</xdr:col>
      <xdr:colOff>38100</xdr:colOff>
      <xdr:row>63</xdr:row>
      <xdr:rowOff>26416</xdr:rowOff>
    </xdr:to>
    <xdr:sp macro="" textlink="">
      <xdr:nvSpPr>
        <xdr:cNvPr id="515" name="フローチャート: 判断 514">
          <a:extLst>
            <a:ext uri="{FF2B5EF4-FFF2-40B4-BE49-F238E27FC236}">
              <a16:creationId xmlns:a16="http://schemas.microsoft.com/office/drawing/2014/main" id="{4085A979-F99F-4912-A00F-64DFED5B1572}"/>
            </a:ext>
          </a:extLst>
        </xdr:cNvPr>
        <xdr:cNvSpPr/>
      </xdr:nvSpPr>
      <xdr:spPr>
        <a:xfrm>
          <a:off x="21272500" y="107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17543</xdr:rowOff>
    </xdr:from>
    <xdr:ext cx="469744" cy="259045"/>
    <xdr:sp macro="" textlink="">
      <xdr:nvSpPr>
        <xdr:cNvPr id="516" name="n_1aveValue【保健センター・保健所】&#10;一人当たり面積">
          <a:extLst>
            <a:ext uri="{FF2B5EF4-FFF2-40B4-BE49-F238E27FC236}">
              <a16:creationId xmlns:a16="http://schemas.microsoft.com/office/drawing/2014/main" id="{D07EEE1B-2187-45FD-AD27-A0E358AF70C2}"/>
            </a:ext>
          </a:extLst>
        </xdr:cNvPr>
        <xdr:cNvSpPr txBox="1"/>
      </xdr:nvSpPr>
      <xdr:spPr>
        <a:xfrm>
          <a:off x="21075727"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105410</xdr:rowOff>
    </xdr:from>
    <xdr:to>
      <xdr:col>107</xdr:col>
      <xdr:colOff>101600</xdr:colOff>
      <xdr:row>63</xdr:row>
      <xdr:rowOff>35560</xdr:rowOff>
    </xdr:to>
    <xdr:sp macro="" textlink="">
      <xdr:nvSpPr>
        <xdr:cNvPr id="517" name="フローチャート: 判断 516">
          <a:extLst>
            <a:ext uri="{FF2B5EF4-FFF2-40B4-BE49-F238E27FC236}">
              <a16:creationId xmlns:a16="http://schemas.microsoft.com/office/drawing/2014/main" id="{51D14DD1-48F7-43DC-AAAE-F637FD188760}"/>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26687</xdr:rowOff>
    </xdr:from>
    <xdr:ext cx="469744" cy="259045"/>
    <xdr:sp macro="" textlink="">
      <xdr:nvSpPr>
        <xdr:cNvPr id="518" name="n_2aveValue【保健センター・保健所】&#10;一人当たり面積">
          <a:extLst>
            <a:ext uri="{FF2B5EF4-FFF2-40B4-BE49-F238E27FC236}">
              <a16:creationId xmlns:a16="http://schemas.microsoft.com/office/drawing/2014/main" id="{26572189-749E-4805-B3D5-7CAA10A789EE}"/>
            </a:ext>
          </a:extLst>
        </xdr:cNvPr>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154178</xdr:rowOff>
    </xdr:from>
    <xdr:to>
      <xdr:col>102</xdr:col>
      <xdr:colOff>165100</xdr:colOff>
      <xdr:row>62</xdr:row>
      <xdr:rowOff>84328</xdr:rowOff>
    </xdr:to>
    <xdr:sp macro="" textlink="">
      <xdr:nvSpPr>
        <xdr:cNvPr id="519" name="フローチャート: 判断 518">
          <a:extLst>
            <a:ext uri="{FF2B5EF4-FFF2-40B4-BE49-F238E27FC236}">
              <a16:creationId xmlns:a16="http://schemas.microsoft.com/office/drawing/2014/main" id="{1F34F8E8-A737-4A67-9B3F-0D24597B4773}"/>
            </a:ext>
          </a:extLst>
        </xdr:cNvPr>
        <xdr:cNvSpPr/>
      </xdr:nvSpPr>
      <xdr:spPr>
        <a:xfrm>
          <a:off x="19494500" y="1061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75455</xdr:rowOff>
    </xdr:from>
    <xdr:ext cx="469744" cy="259045"/>
    <xdr:sp macro="" textlink="">
      <xdr:nvSpPr>
        <xdr:cNvPr id="520" name="n_3aveValue【保健センター・保健所】&#10;一人当たり面積">
          <a:extLst>
            <a:ext uri="{FF2B5EF4-FFF2-40B4-BE49-F238E27FC236}">
              <a16:creationId xmlns:a16="http://schemas.microsoft.com/office/drawing/2014/main" id="{68207388-23DD-46F0-BDA3-AA19DE7D6DC0}"/>
            </a:ext>
          </a:extLst>
        </xdr:cNvPr>
        <xdr:cNvSpPr txBox="1"/>
      </xdr:nvSpPr>
      <xdr:spPr>
        <a:xfrm>
          <a:off x="19310427" y="1070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147320</xdr:rowOff>
    </xdr:from>
    <xdr:to>
      <xdr:col>98</xdr:col>
      <xdr:colOff>38100</xdr:colOff>
      <xdr:row>62</xdr:row>
      <xdr:rowOff>77470</xdr:rowOff>
    </xdr:to>
    <xdr:sp macro="" textlink="">
      <xdr:nvSpPr>
        <xdr:cNvPr id="521" name="フローチャート: 判断 520">
          <a:extLst>
            <a:ext uri="{FF2B5EF4-FFF2-40B4-BE49-F238E27FC236}">
              <a16:creationId xmlns:a16="http://schemas.microsoft.com/office/drawing/2014/main" id="{6650F3F7-AB5C-48D3-99E2-BFF913EE4219}"/>
            </a:ext>
          </a:extLst>
        </xdr:cNvPr>
        <xdr:cNvSpPr/>
      </xdr:nvSpPr>
      <xdr:spPr>
        <a:xfrm>
          <a:off x="18605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62</xdr:row>
      <xdr:rowOff>68597</xdr:rowOff>
    </xdr:from>
    <xdr:ext cx="469744" cy="259045"/>
    <xdr:sp macro="" textlink="">
      <xdr:nvSpPr>
        <xdr:cNvPr id="522" name="n_4aveValue【保健センター・保健所】&#10;一人当たり面積">
          <a:extLst>
            <a:ext uri="{FF2B5EF4-FFF2-40B4-BE49-F238E27FC236}">
              <a16:creationId xmlns:a16="http://schemas.microsoft.com/office/drawing/2014/main" id="{0F0940F1-327E-4DE4-B42A-DB875DF1852F}"/>
            </a:ext>
          </a:extLst>
        </xdr:cNvPr>
        <xdr:cNvSpPr txBox="1"/>
      </xdr:nvSpPr>
      <xdr:spPr>
        <a:xfrm>
          <a:off x="184214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68DF597F-E986-4DA0-A862-B41AEC9642A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9BA1C7A-CC17-40C1-B50A-EE31C097F8D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B414DC4B-E440-4793-A012-C916C5E4EE4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D91D9446-EFF3-4F99-A966-9E481847E29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3BED2E2E-186D-4746-845E-45DCEB0D563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127508</xdr:rowOff>
    </xdr:from>
    <xdr:to>
      <xdr:col>116</xdr:col>
      <xdr:colOff>114300</xdr:colOff>
      <xdr:row>57</xdr:row>
      <xdr:rowOff>57658</xdr:rowOff>
    </xdr:to>
    <xdr:sp macro="" textlink="">
      <xdr:nvSpPr>
        <xdr:cNvPr id="528" name="楕円 527">
          <a:extLst>
            <a:ext uri="{FF2B5EF4-FFF2-40B4-BE49-F238E27FC236}">
              <a16:creationId xmlns:a16="http://schemas.microsoft.com/office/drawing/2014/main" id="{C8479B29-1346-40E9-AA3C-75DCAEA57973}"/>
            </a:ext>
          </a:extLst>
        </xdr:cNvPr>
        <xdr:cNvSpPr/>
      </xdr:nvSpPr>
      <xdr:spPr>
        <a:xfrm>
          <a:off x="22110700" y="97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137685</xdr:rowOff>
    </xdr:from>
    <xdr:ext cx="469744" cy="259045"/>
    <xdr:sp macro="" textlink="">
      <xdr:nvSpPr>
        <xdr:cNvPr id="529" name="【保健センター・保健所】&#10;一人当たり面積該当値テキスト">
          <a:extLst>
            <a:ext uri="{FF2B5EF4-FFF2-40B4-BE49-F238E27FC236}">
              <a16:creationId xmlns:a16="http://schemas.microsoft.com/office/drawing/2014/main" id="{AAB9E76A-600D-4734-A0CE-8DFA3CFDF8E7}"/>
            </a:ext>
          </a:extLst>
        </xdr:cNvPr>
        <xdr:cNvSpPr txBox="1"/>
      </xdr:nvSpPr>
      <xdr:spPr>
        <a:xfrm>
          <a:off x="22199600" y="956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92456</xdr:rowOff>
    </xdr:from>
    <xdr:to>
      <xdr:col>112</xdr:col>
      <xdr:colOff>38100</xdr:colOff>
      <xdr:row>57</xdr:row>
      <xdr:rowOff>22606</xdr:rowOff>
    </xdr:to>
    <xdr:sp macro="" textlink="">
      <xdr:nvSpPr>
        <xdr:cNvPr id="530" name="楕円 529">
          <a:extLst>
            <a:ext uri="{FF2B5EF4-FFF2-40B4-BE49-F238E27FC236}">
              <a16:creationId xmlns:a16="http://schemas.microsoft.com/office/drawing/2014/main" id="{0AA5675A-9E75-42AF-9763-0B59FA555253}"/>
            </a:ext>
          </a:extLst>
        </xdr:cNvPr>
        <xdr:cNvSpPr/>
      </xdr:nvSpPr>
      <xdr:spPr>
        <a:xfrm>
          <a:off x="21272500" y="969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143256</xdr:rowOff>
    </xdr:from>
    <xdr:to>
      <xdr:col>116</xdr:col>
      <xdr:colOff>63500</xdr:colOff>
      <xdr:row>57</xdr:row>
      <xdr:rowOff>6858</xdr:rowOff>
    </xdr:to>
    <xdr:cxnSp macro="">
      <xdr:nvCxnSpPr>
        <xdr:cNvPr id="531" name="直線コネクタ 530">
          <a:extLst>
            <a:ext uri="{FF2B5EF4-FFF2-40B4-BE49-F238E27FC236}">
              <a16:creationId xmlns:a16="http://schemas.microsoft.com/office/drawing/2014/main" id="{DC8969CC-9040-4EC3-ACF2-028E5CBDC9F4}"/>
            </a:ext>
          </a:extLst>
        </xdr:cNvPr>
        <xdr:cNvCxnSpPr/>
      </xdr:nvCxnSpPr>
      <xdr:spPr>
        <a:xfrm>
          <a:off x="21323300" y="9744456"/>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157226</xdr:rowOff>
    </xdr:from>
    <xdr:to>
      <xdr:col>107</xdr:col>
      <xdr:colOff>101600</xdr:colOff>
      <xdr:row>57</xdr:row>
      <xdr:rowOff>87376</xdr:rowOff>
    </xdr:to>
    <xdr:sp macro="" textlink="">
      <xdr:nvSpPr>
        <xdr:cNvPr id="532" name="楕円 531">
          <a:extLst>
            <a:ext uri="{FF2B5EF4-FFF2-40B4-BE49-F238E27FC236}">
              <a16:creationId xmlns:a16="http://schemas.microsoft.com/office/drawing/2014/main" id="{23BCB738-CAAE-486A-8A9D-2DE307E7E63A}"/>
            </a:ext>
          </a:extLst>
        </xdr:cNvPr>
        <xdr:cNvSpPr/>
      </xdr:nvSpPr>
      <xdr:spPr>
        <a:xfrm>
          <a:off x="20383500" y="975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143256</xdr:rowOff>
    </xdr:from>
    <xdr:to>
      <xdr:col>111</xdr:col>
      <xdr:colOff>177800</xdr:colOff>
      <xdr:row>57</xdr:row>
      <xdr:rowOff>36576</xdr:rowOff>
    </xdr:to>
    <xdr:cxnSp macro="">
      <xdr:nvCxnSpPr>
        <xdr:cNvPr id="533" name="直線コネクタ 532">
          <a:extLst>
            <a:ext uri="{FF2B5EF4-FFF2-40B4-BE49-F238E27FC236}">
              <a16:creationId xmlns:a16="http://schemas.microsoft.com/office/drawing/2014/main" id="{350DFFC5-11D1-4F18-AA78-0C3C7424F774}"/>
            </a:ext>
          </a:extLst>
        </xdr:cNvPr>
        <xdr:cNvCxnSpPr/>
      </xdr:nvCxnSpPr>
      <xdr:spPr>
        <a:xfrm flipV="1">
          <a:off x="20434300" y="9744456"/>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17018</xdr:rowOff>
    </xdr:from>
    <xdr:to>
      <xdr:col>102</xdr:col>
      <xdr:colOff>165100</xdr:colOff>
      <xdr:row>57</xdr:row>
      <xdr:rowOff>118618</xdr:rowOff>
    </xdr:to>
    <xdr:sp macro="" textlink="">
      <xdr:nvSpPr>
        <xdr:cNvPr id="534" name="楕円 533">
          <a:extLst>
            <a:ext uri="{FF2B5EF4-FFF2-40B4-BE49-F238E27FC236}">
              <a16:creationId xmlns:a16="http://schemas.microsoft.com/office/drawing/2014/main" id="{B7936E29-8A7D-4A1A-A2CB-52C1B7C7F6CE}"/>
            </a:ext>
          </a:extLst>
        </xdr:cNvPr>
        <xdr:cNvSpPr/>
      </xdr:nvSpPr>
      <xdr:spPr>
        <a:xfrm>
          <a:off x="19494500" y="97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36576</xdr:rowOff>
    </xdr:from>
    <xdr:to>
      <xdr:col>107</xdr:col>
      <xdr:colOff>50800</xdr:colOff>
      <xdr:row>57</xdr:row>
      <xdr:rowOff>67818</xdr:rowOff>
    </xdr:to>
    <xdr:cxnSp macro="">
      <xdr:nvCxnSpPr>
        <xdr:cNvPr id="535" name="直線コネクタ 534">
          <a:extLst>
            <a:ext uri="{FF2B5EF4-FFF2-40B4-BE49-F238E27FC236}">
              <a16:creationId xmlns:a16="http://schemas.microsoft.com/office/drawing/2014/main" id="{FFC9BFEB-9191-413E-874F-20CF3D0A6AA6}"/>
            </a:ext>
          </a:extLst>
        </xdr:cNvPr>
        <xdr:cNvCxnSpPr/>
      </xdr:nvCxnSpPr>
      <xdr:spPr>
        <a:xfrm flipV="1">
          <a:off x="19545300" y="9809226"/>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62738</xdr:rowOff>
    </xdr:from>
    <xdr:to>
      <xdr:col>98</xdr:col>
      <xdr:colOff>38100</xdr:colOff>
      <xdr:row>57</xdr:row>
      <xdr:rowOff>164338</xdr:rowOff>
    </xdr:to>
    <xdr:sp macro="" textlink="">
      <xdr:nvSpPr>
        <xdr:cNvPr id="536" name="楕円 535">
          <a:extLst>
            <a:ext uri="{FF2B5EF4-FFF2-40B4-BE49-F238E27FC236}">
              <a16:creationId xmlns:a16="http://schemas.microsoft.com/office/drawing/2014/main" id="{E9677746-0660-49FD-AD60-EA6285300182}"/>
            </a:ext>
          </a:extLst>
        </xdr:cNvPr>
        <xdr:cNvSpPr/>
      </xdr:nvSpPr>
      <xdr:spPr>
        <a:xfrm>
          <a:off x="18605500" y="98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67818</xdr:rowOff>
    </xdr:from>
    <xdr:to>
      <xdr:col>102</xdr:col>
      <xdr:colOff>114300</xdr:colOff>
      <xdr:row>57</xdr:row>
      <xdr:rowOff>113538</xdr:rowOff>
    </xdr:to>
    <xdr:cxnSp macro="">
      <xdr:nvCxnSpPr>
        <xdr:cNvPr id="537" name="直線コネクタ 536">
          <a:extLst>
            <a:ext uri="{FF2B5EF4-FFF2-40B4-BE49-F238E27FC236}">
              <a16:creationId xmlns:a16="http://schemas.microsoft.com/office/drawing/2014/main" id="{8861CF7D-C8FF-43E5-8FBA-87EF73B49B46}"/>
            </a:ext>
          </a:extLst>
        </xdr:cNvPr>
        <xdr:cNvCxnSpPr/>
      </xdr:nvCxnSpPr>
      <xdr:spPr>
        <a:xfrm flipV="1">
          <a:off x="18656300" y="9840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55</xdr:row>
      <xdr:rowOff>39133</xdr:rowOff>
    </xdr:from>
    <xdr:ext cx="469744" cy="259045"/>
    <xdr:sp macro="" textlink="">
      <xdr:nvSpPr>
        <xdr:cNvPr id="538" name="n_1mainValue【保健センター・保健所】&#10;一人当たり面積">
          <a:extLst>
            <a:ext uri="{FF2B5EF4-FFF2-40B4-BE49-F238E27FC236}">
              <a16:creationId xmlns:a16="http://schemas.microsoft.com/office/drawing/2014/main" id="{3D689E2C-B5F5-4AD2-90AF-F4F66467CCAD}"/>
            </a:ext>
          </a:extLst>
        </xdr:cNvPr>
        <xdr:cNvSpPr txBox="1"/>
      </xdr:nvSpPr>
      <xdr:spPr>
        <a:xfrm>
          <a:off x="21075727" y="946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103903</xdr:rowOff>
    </xdr:from>
    <xdr:ext cx="469744" cy="259045"/>
    <xdr:sp macro="" textlink="">
      <xdr:nvSpPr>
        <xdr:cNvPr id="539" name="n_2mainValue【保健センター・保健所】&#10;一人当たり面積">
          <a:extLst>
            <a:ext uri="{FF2B5EF4-FFF2-40B4-BE49-F238E27FC236}">
              <a16:creationId xmlns:a16="http://schemas.microsoft.com/office/drawing/2014/main" id="{131F1D76-D965-46B5-AD1A-D8255E642CC1}"/>
            </a:ext>
          </a:extLst>
        </xdr:cNvPr>
        <xdr:cNvSpPr txBox="1"/>
      </xdr:nvSpPr>
      <xdr:spPr>
        <a:xfrm>
          <a:off x="20199427" y="953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135145</xdr:rowOff>
    </xdr:from>
    <xdr:ext cx="469744" cy="259045"/>
    <xdr:sp macro="" textlink="">
      <xdr:nvSpPr>
        <xdr:cNvPr id="540" name="n_3mainValue【保健センター・保健所】&#10;一人当たり面積">
          <a:extLst>
            <a:ext uri="{FF2B5EF4-FFF2-40B4-BE49-F238E27FC236}">
              <a16:creationId xmlns:a16="http://schemas.microsoft.com/office/drawing/2014/main" id="{B71D5223-40CF-4886-871C-2B413863521F}"/>
            </a:ext>
          </a:extLst>
        </xdr:cNvPr>
        <xdr:cNvSpPr txBox="1"/>
      </xdr:nvSpPr>
      <xdr:spPr>
        <a:xfrm>
          <a:off x="19310427" y="956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9415</xdr:rowOff>
    </xdr:from>
    <xdr:ext cx="469744" cy="259045"/>
    <xdr:sp macro="" textlink="">
      <xdr:nvSpPr>
        <xdr:cNvPr id="541" name="n_4mainValue【保健センター・保健所】&#10;一人当たり面積">
          <a:extLst>
            <a:ext uri="{FF2B5EF4-FFF2-40B4-BE49-F238E27FC236}">
              <a16:creationId xmlns:a16="http://schemas.microsoft.com/office/drawing/2014/main" id="{D6214208-B716-436C-A8B8-36F782EB03E5}"/>
            </a:ext>
          </a:extLst>
        </xdr:cNvPr>
        <xdr:cNvSpPr txBox="1"/>
      </xdr:nvSpPr>
      <xdr:spPr>
        <a:xfrm>
          <a:off x="18421427" y="961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2" name="正方形/長方形 541">
          <a:extLst>
            <a:ext uri="{FF2B5EF4-FFF2-40B4-BE49-F238E27FC236}">
              <a16:creationId xmlns:a16="http://schemas.microsoft.com/office/drawing/2014/main" id="{F9A3C7A3-5571-4553-9369-22FCF851C3D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543" name="正方形/長方形 542">
          <a:extLst>
            <a:ext uri="{FF2B5EF4-FFF2-40B4-BE49-F238E27FC236}">
              <a16:creationId xmlns:a16="http://schemas.microsoft.com/office/drawing/2014/main" id="{24E51156-398D-4413-8B36-06C6ECF515E1}"/>
            </a:ext>
          </a:extLst>
        </xdr:cNvPr>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544" name="正方形/長方形 543">
          <a:extLst>
            <a:ext uri="{FF2B5EF4-FFF2-40B4-BE49-F238E27FC236}">
              <a16:creationId xmlns:a16="http://schemas.microsoft.com/office/drawing/2014/main" id="{E2CB5B4B-CD34-47D9-A96B-29AF5067F6FE}"/>
            </a:ext>
          </a:extLst>
        </xdr:cNvPr>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545" name="正方形/長方形 544">
          <a:extLst>
            <a:ext uri="{FF2B5EF4-FFF2-40B4-BE49-F238E27FC236}">
              <a16:creationId xmlns:a16="http://schemas.microsoft.com/office/drawing/2014/main" id="{26F17ADC-DE1C-4F68-AE4C-C84000A94994}"/>
            </a:ext>
          </a:extLst>
        </xdr:cNvPr>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546" name="正方形/長方形 545">
          <a:extLst>
            <a:ext uri="{FF2B5EF4-FFF2-40B4-BE49-F238E27FC236}">
              <a16:creationId xmlns:a16="http://schemas.microsoft.com/office/drawing/2014/main" id="{D609086F-536E-44FA-A963-190AE6A926EE}"/>
            </a:ext>
          </a:extLst>
        </xdr:cNvPr>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a:extLst>
            <a:ext uri="{FF2B5EF4-FFF2-40B4-BE49-F238E27FC236}">
              <a16:creationId xmlns:a16="http://schemas.microsoft.com/office/drawing/2014/main" id="{28CC7336-F7F7-4147-96BE-A55FAA91385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8" name="テキスト ボックス 547">
          <a:extLst>
            <a:ext uri="{FF2B5EF4-FFF2-40B4-BE49-F238E27FC236}">
              <a16:creationId xmlns:a16="http://schemas.microsoft.com/office/drawing/2014/main" id="{A7C8BEAF-D0FB-4AF6-B561-B22F7719232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9" name="直線コネクタ 548">
          <a:extLst>
            <a:ext uri="{FF2B5EF4-FFF2-40B4-BE49-F238E27FC236}">
              <a16:creationId xmlns:a16="http://schemas.microsoft.com/office/drawing/2014/main" id="{0E119196-BEDE-46B6-A14D-7873A632121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50" name="テキスト ボックス 549">
          <a:extLst>
            <a:ext uri="{FF2B5EF4-FFF2-40B4-BE49-F238E27FC236}">
              <a16:creationId xmlns:a16="http://schemas.microsoft.com/office/drawing/2014/main" id="{FF4317C2-B1C6-4ECD-AE61-8A47F317A1E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51" name="直線コネクタ 550">
          <a:extLst>
            <a:ext uri="{FF2B5EF4-FFF2-40B4-BE49-F238E27FC236}">
              <a16:creationId xmlns:a16="http://schemas.microsoft.com/office/drawing/2014/main" id="{CD14B65B-09A4-48D2-8E4D-C9784D8F895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52" name="テキスト ボックス 551">
          <a:extLst>
            <a:ext uri="{FF2B5EF4-FFF2-40B4-BE49-F238E27FC236}">
              <a16:creationId xmlns:a16="http://schemas.microsoft.com/office/drawing/2014/main" id="{22D611FE-1BE6-4D13-8DB3-1924911DA9D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3" name="直線コネクタ 552">
          <a:extLst>
            <a:ext uri="{FF2B5EF4-FFF2-40B4-BE49-F238E27FC236}">
              <a16:creationId xmlns:a16="http://schemas.microsoft.com/office/drawing/2014/main" id="{757B028B-7642-4551-A405-94058A41FAD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4" name="テキスト ボックス 553">
          <a:extLst>
            <a:ext uri="{FF2B5EF4-FFF2-40B4-BE49-F238E27FC236}">
              <a16:creationId xmlns:a16="http://schemas.microsoft.com/office/drawing/2014/main" id="{71A937C6-7E50-431F-976C-B791DDF14B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5" name="直線コネクタ 554">
          <a:extLst>
            <a:ext uri="{FF2B5EF4-FFF2-40B4-BE49-F238E27FC236}">
              <a16:creationId xmlns:a16="http://schemas.microsoft.com/office/drawing/2014/main" id="{78335CEC-49B0-4C79-B9BF-2BF0CC6421F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6" name="テキスト ボックス 555">
          <a:extLst>
            <a:ext uri="{FF2B5EF4-FFF2-40B4-BE49-F238E27FC236}">
              <a16:creationId xmlns:a16="http://schemas.microsoft.com/office/drawing/2014/main" id="{54D148A1-B992-4827-9003-112CA61C550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7" name="直線コネクタ 556">
          <a:extLst>
            <a:ext uri="{FF2B5EF4-FFF2-40B4-BE49-F238E27FC236}">
              <a16:creationId xmlns:a16="http://schemas.microsoft.com/office/drawing/2014/main" id="{13EDE60F-DEE0-440D-80AA-BD62D87C0FF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8" name="テキスト ボックス 557">
          <a:extLst>
            <a:ext uri="{FF2B5EF4-FFF2-40B4-BE49-F238E27FC236}">
              <a16:creationId xmlns:a16="http://schemas.microsoft.com/office/drawing/2014/main" id="{03EF3B0C-C299-469C-9B46-05E7095A457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9" name="直線コネクタ 558">
          <a:extLst>
            <a:ext uri="{FF2B5EF4-FFF2-40B4-BE49-F238E27FC236}">
              <a16:creationId xmlns:a16="http://schemas.microsoft.com/office/drawing/2014/main" id="{B00722DB-0FC8-4658-AC57-B69FE857BFB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0" name="テキスト ボックス 559">
          <a:extLst>
            <a:ext uri="{FF2B5EF4-FFF2-40B4-BE49-F238E27FC236}">
              <a16:creationId xmlns:a16="http://schemas.microsoft.com/office/drawing/2014/main" id="{A663C914-D119-4742-B903-51D04DE3873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1" name="直線コネクタ 560">
          <a:extLst>
            <a:ext uri="{FF2B5EF4-FFF2-40B4-BE49-F238E27FC236}">
              <a16:creationId xmlns:a16="http://schemas.microsoft.com/office/drawing/2014/main" id="{894EB678-871B-4406-A29A-6C79F2A64CC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62" name="テキスト ボックス 561">
          <a:extLst>
            <a:ext uri="{FF2B5EF4-FFF2-40B4-BE49-F238E27FC236}">
              <a16:creationId xmlns:a16="http://schemas.microsoft.com/office/drawing/2014/main" id="{147290DF-4E2C-4944-A61F-75A038541DF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3" name="直線コネクタ 562">
          <a:extLst>
            <a:ext uri="{FF2B5EF4-FFF2-40B4-BE49-F238E27FC236}">
              <a16:creationId xmlns:a16="http://schemas.microsoft.com/office/drawing/2014/main" id="{00DDAA20-213A-4151-815C-AFD19AB28D7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4" name="【消防施設】&#10;有形固定資産減価償却率グラフ枠">
          <a:extLst>
            <a:ext uri="{FF2B5EF4-FFF2-40B4-BE49-F238E27FC236}">
              <a16:creationId xmlns:a16="http://schemas.microsoft.com/office/drawing/2014/main" id="{28E87996-BCC3-4638-9E4A-0E6AEE41899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31041</xdr:rowOff>
    </xdr:from>
    <xdr:ext cx="405111" cy="259045"/>
    <xdr:sp macro="" textlink="">
      <xdr:nvSpPr>
        <xdr:cNvPr id="565" name="【消防施設】&#10;有形固定資産減価償却率平均値テキスト">
          <a:extLst>
            <a:ext uri="{FF2B5EF4-FFF2-40B4-BE49-F238E27FC236}">
              <a16:creationId xmlns:a16="http://schemas.microsoft.com/office/drawing/2014/main" id="{260AF864-F048-4B60-AA45-CB29BFB16FD1}"/>
            </a:ext>
          </a:extLst>
        </xdr:cNvPr>
        <xdr:cNvSpPr txBox="1"/>
      </xdr:nvSpPr>
      <xdr:spPr>
        <a:xfrm>
          <a:off x="16357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566" name="フローチャート: 判断 565">
          <a:extLst>
            <a:ext uri="{FF2B5EF4-FFF2-40B4-BE49-F238E27FC236}">
              <a16:creationId xmlns:a16="http://schemas.microsoft.com/office/drawing/2014/main" id="{3AFC737D-A662-4AD0-8816-EA1DB0C180C7}"/>
            </a:ext>
          </a:extLst>
        </xdr:cNvPr>
        <xdr:cNvSpPr/>
      </xdr:nvSpPr>
      <xdr:spPr>
        <a:xfrm>
          <a:off x="16268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567" name="フローチャート: 判断 566">
          <a:extLst>
            <a:ext uri="{FF2B5EF4-FFF2-40B4-BE49-F238E27FC236}">
              <a16:creationId xmlns:a16="http://schemas.microsoft.com/office/drawing/2014/main" id="{52B71254-454B-4853-8B5E-3DF71EE59BDE}"/>
            </a:ext>
          </a:extLst>
        </xdr:cNvPr>
        <xdr:cNvSpPr/>
      </xdr:nvSpPr>
      <xdr:spPr>
        <a:xfrm>
          <a:off x="15430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142076</xdr:rowOff>
    </xdr:from>
    <xdr:ext cx="405111" cy="259045"/>
    <xdr:sp macro="" textlink="">
      <xdr:nvSpPr>
        <xdr:cNvPr id="568" name="n_1aveValue【消防施設】&#10;有形固定資産減価償却率">
          <a:extLst>
            <a:ext uri="{FF2B5EF4-FFF2-40B4-BE49-F238E27FC236}">
              <a16:creationId xmlns:a16="http://schemas.microsoft.com/office/drawing/2014/main" id="{C9E2BF32-4CF0-4145-974A-7C80D0D4165C}"/>
            </a:ext>
          </a:extLst>
        </xdr:cNvPr>
        <xdr:cNvSpPr txBox="1"/>
      </xdr:nvSpPr>
      <xdr:spPr>
        <a:xfrm>
          <a:off x="152660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21589</xdr:rowOff>
    </xdr:from>
    <xdr:to>
      <xdr:col>76</xdr:col>
      <xdr:colOff>165100</xdr:colOff>
      <xdr:row>83</xdr:row>
      <xdr:rowOff>123189</xdr:rowOff>
    </xdr:to>
    <xdr:sp macro="" textlink="">
      <xdr:nvSpPr>
        <xdr:cNvPr id="569" name="フローチャート: 判断 568">
          <a:extLst>
            <a:ext uri="{FF2B5EF4-FFF2-40B4-BE49-F238E27FC236}">
              <a16:creationId xmlns:a16="http://schemas.microsoft.com/office/drawing/2014/main" id="{44008E31-5962-4458-AD8C-F519F726A542}"/>
            </a:ext>
          </a:extLst>
        </xdr:cNvPr>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114316</xdr:rowOff>
    </xdr:from>
    <xdr:ext cx="405111" cy="259045"/>
    <xdr:sp macro="" textlink="">
      <xdr:nvSpPr>
        <xdr:cNvPr id="570" name="n_2aveValue【消防施設】&#10;有形固定資産減価償却率">
          <a:extLst>
            <a:ext uri="{FF2B5EF4-FFF2-40B4-BE49-F238E27FC236}">
              <a16:creationId xmlns:a16="http://schemas.microsoft.com/office/drawing/2014/main" id="{669E0BFA-F635-4593-9F55-D8881E848230}"/>
            </a:ext>
          </a:extLst>
        </xdr:cNvPr>
        <xdr:cNvSpPr txBox="1"/>
      </xdr:nvSpPr>
      <xdr:spPr>
        <a:xfrm>
          <a:off x="14389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155484</xdr:rowOff>
    </xdr:from>
    <xdr:to>
      <xdr:col>72</xdr:col>
      <xdr:colOff>38100</xdr:colOff>
      <xdr:row>83</xdr:row>
      <xdr:rowOff>85634</xdr:rowOff>
    </xdr:to>
    <xdr:sp macro="" textlink="">
      <xdr:nvSpPr>
        <xdr:cNvPr id="571" name="フローチャート: 判断 570">
          <a:extLst>
            <a:ext uri="{FF2B5EF4-FFF2-40B4-BE49-F238E27FC236}">
              <a16:creationId xmlns:a16="http://schemas.microsoft.com/office/drawing/2014/main" id="{2E36055E-177B-4607-BE6E-EACDF3CDB12C}"/>
            </a:ext>
          </a:extLst>
        </xdr:cNvPr>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83</xdr:row>
      <xdr:rowOff>76761</xdr:rowOff>
    </xdr:from>
    <xdr:ext cx="405111" cy="259045"/>
    <xdr:sp macro="" textlink="">
      <xdr:nvSpPr>
        <xdr:cNvPr id="572" name="n_3aveValue【消防施設】&#10;有形固定資産減価償却率">
          <a:extLst>
            <a:ext uri="{FF2B5EF4-FFF2-40B4-BE49-F238E27FC236}">
              <a16:creationId xmlns:a16="http://schemas.microsoft.com/office/drawing/2014/main" id="{86E54D6B-F9EB-48A8-ABCD-77AB903BE3F2}"/>
            </a:ext>
          </a:extLst>
        </xdr:cNvPr>
        <xdr:cNvSpPr txBox="1"/>
      </xdr:nvSpPr>
      <xdr:spPr>
        <a:xfrm>
          <a:off x="13500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166914</xdr:rowOff>
    </xdr:from>
    <xdr:to>
      <xdr:col>67</xdr:col>
      <xdr:colOff>101600</xdr:colOff>
      <xdr:row>83</xdr:row>
      <xdr:rowOff>97064</xdr:rowOff>
    </xdr:to>
    <xdr:sp macro="" textlink="">
      <xdr:nvSpPr>
        <xdr:cNvPr id="573" name="フローチャート: 判断 572">
          <a:extLst>
            <a:ext uri="{FF2B5EF4-FFF2-40B4-BE49-F238E27FC236}">
              <a16:creationId xmlns:a16="http://schemas.microsoft.com/office/drawing/2014/main" id="{6FD76F58-B824-413A-B4A9-E13DA34FDE03}"/>
            </a:ext>
          </a:extLst>
        </xdr:cNvPr>
        <xdr:cNvSpPr/>
      </xdr:nvSpPr>
      <xdr:spPr>
        <a:xfrm>
          <a:off x="12763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83</xdr:row>
      <xdr:rowOff>88191</xdr:rowOff>
    </xdr:from>
    <xdr:ext cx="405111" cy="259045"/>
    <xdr:sp macro="" textlink="">
      <xdr:nvSpPr>
        <xdr:cNvPr id="574" name="n_4aveValue【消防施設】&#10;有形固定資産減価償却率">
          <a:extLst>
            <a:ext uri="{FF2B5EF4-FFF2-40B4-BE49-F238E27FC236}">
              <a16:creationId xmlns:a16="http://schemas.microsoft.com/office/drawing/2014/main" id="{63559702-4714-4AF7-BE2E-21A19CDD94E0}"/>
            </a:ext>
          </a:extLst>
        </xdr:cNvPr>
        <xdr:cNvSpPr txBox="1"/>
      </xdr:nvSpPr>
      <xdr:spPr>
        <a:xfrm>
          <a:off x="12611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75" name="テキスト ボックス 574">
          <a:extLst>
            <a:ext uri="{FF2B5EF4-FFF2-40B4-BE49-F238E27FC236}">
              <a16:creationId xmlns:a16="http://schemas.microsoft.com/office/drawing/2014/main" id="{C99F2805-EA03-4D25-AB7D-DB666B4B8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1F37E594-70B3-492A-8295-D4AD5696D94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9E1C20B8-86B9-43F1-9103-C9866B72220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6DB2CCE6-18BD-4A1A-8C46-F455C45FE88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56699EE2-4FA4-45F7-808B-2E98909AAE4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46082</xdr:rowOff>
    </xdr:from>
    <xdr:to>
      <xdr:col>85</xdr:col>
      <xdr:colOff>177800</xdr:colOff>
      <xdr:row>78</xdr:row>
      <xdr:rowOff>147682</xdr:rowOff>
    </xdr:to>
    <xdr:sp macro="" textlink="">
      <xdr:nvSpPr>
        <xdr:cNvPr id="580" name="楕円 579">
          <a:extLst>
            <a:ext uri="{FF2B5EF4-FFF2-40B4-BE49-F238E27FC236}">
              <a16:creationId xmlns:a16="http://schemas.microsoft.com/office/drawing/2014/main" id="{AD7AAC59-30F7-4FD3-B802-5690C23CA8E2}"/>
            </a:ext>
          </a:extLst>
        </xdr:cNvPr>
        <xdr:cNvSpPr/>
      </xdr:nvSpPr>
      <xdr:spPr>
        <a:xfrm>
          <a:off x="16268700" y="134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56259</xdr:rowOff>
    </xdr:from>
    <xdr:ext cx="405111" cy="259045"/>
    <xdr:sp macro="" textlink="">
      <xdr:nvSpPr>
        <xdr:cNvPr id="581" name="【消防施設】&#10;有形固定資産減価償却率該当値テキスト">
          <a:extLst>
            <a:ext uri="{FF2B5EF4-FFF2-40B4-BE49-F238E27FC236}">
              <a16:creationId xmlns:a16="http://schemas.microsoft.com/office/drawing/2014/main" id="{CB3A5081-7891-4A9D-AC7D-88F52F6284FC}"/>
            </a:ext>
          </a:extLst>
        </xdr:cNvPr>
        <xdr:cNvSpPr txBox="1"/>
      </xdr:nvSpPr>
      <xdr:spPr>
        <a:xfrm>
          <a:off x="16357600" y="13257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52614</xdr:rowOff>
    </xdr:from>
    <xdr:to>
      <xdr:col>81</xdr:col>
      <xdr:colOff>101600</xdr:colOff>
      <xdr:row>78</xdr:row>
      <xdr:rowOff>154214</xdr:rowOff>
    </xdr:to>
    <xdr:sp macro="" textlink="">
      <xdr:nvSpPr>
        <xdr:cNvPr id="582" name="楕円 581">
          <a:extLst>
            <a:ext uri="{FF2B5EF4-FFF2-40B4-BE49-F238E27FC236}">
              <a16:creationId xmlns:a16="http://schemas.microsoft.com/office/drawing/2014/main" id="{E241F58D-8EDF-4FB6-89F0-1C26983FAC9C}"/>
            </a:ext>
          </a:extLst>
        </xdr:cNvPr>
        <xdr:cNvSpPr/>
      </xdr:nvSpPr>
      <xdr:spPr>
        <a:xfrm>
          <a:off x="154305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96882</xdr:rowOff>
    </xdr:from>
    <xdr:to>
      <xdr:col>85</xdr:col>
      <xdr:colOff>127000</xdr:colOff>
      <xdr:row>78</xdr:row>
      <xdr:rowOff>103414</xdr:rowOff>
    </xdr:to>
    <xdr:cxnSp macro="">
      <xdr:nvCxnSpPr>
        <xdr:cNvPr id="583" name="直線コネクタ 582">
          <a:extLst>
            <a:ext uri="{FF2B5EF4-FFF2-40B4-BE49-F238E27FC236}">
              <a16:creationId xmlns:a16="http://schemas.microsoft.com/office/drawing/2014/main" id="{55AEC049-5DF0-44B9-BDAF-613C8E9259D8}"/>
            </a:ext>
          </a:extLst>
        </xdr:cNvPr>
        <xdr:cNvCxnSpPr/>
      </xdr:nvCxnSpPr>
      <xdr:spPr>
        <a:xfrm flipV="1">
          <a:off x="15481300" y="13469982"/>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19957</xdr:rowOff>
    </xdr:from>
    <xdr:to>
      <xdr:col>76</xdr:col>
      <xdr:colOff>165100</xdr:colOff>
      <xdr:row>78</xdr:row>
      <xdr:rowOff>121557</xdr:rowOff>
    </xdr:to>
    <xdr:sp macro="" textlink="">
      <xdr:nvSpPr>
        <xdr:cNvPr id="584" name="楕円 583">
          <a:extLst>
            <a:ext uri="{FF2B5EF4-FFF2-40B4-BE49-F238E27FC236}">
              <a16:creationId xmlns:a16="http://schemas.microsoft.com/office/drawing/2014/main" id="{AEE36BA7-66AA-4581-8DBA-5226769369DD}"/>
            </a:ext>
          </a:extLst>
        </xdr:cNvPr>
        <xdr:cNvSpPr/>
      </xdr:nvSpPr>
      <xdr:spPr>
        <a:xfrm>
          <a:off x="14541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70757</xdr:rowOff>
    </xdr:from>
    <xdr:to>
      <xdr:col>81</xdr:col>
      <xdr:colOff>50800</xdr:colOff>
      <xdr:row>78</xdr:row>
      <xdr:rowOff>103414</xdr:rowOff>
    </xdr:to>
    <xdr:cxnSp macro="">
      <xdr:nvCxnSpPr>
        <xdr:cNvPr id="585" name="直線コネクタ 584">
          <a:extLst>
            <a:ext uri="{FF2B5EF4-FFF2-40B4-BE49-F238E27FC236}">
              <a16:creationId xmlns:a16="http://schemas.microsoft.com/office/drawing/2014/main" id="{401D7819-72BB-48A6-A452-A85E3CB73CD9}"/>
            </a:ext>
          </a:extLst>
        </xdr:cNvPr>
        <xdr:cNvCxnSpPr/>
      </xdr:nvCxnSpPr>
      <xdr:spPr>
        <a:xfrm>
          <a:off x="14592300" y="13443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158750</xdr:rowOff>
    </xdr:from>
    <xdr:to>
      <xdr:col>72</xdr:col>
      <xdr:colOff>38100</xdr:colOff>
      <xdr:row>78</xdr:row>
      <xdr:rowOff>88900</xdr:rowOff>
    </xdr:to>
    <xdr:sp macro="" textlink="">
      <xdr:nvSpPr>
        <xdr:cNvPr id="586" name="楕円 585">
          <a:extLst>
            <a:ext uri="{FF2B5EF4-FFF2-40B4-BE49-F238E27FC236}">
              <a16:creationId xmlns:a16="http://schemas.microsoft.com/office/drawing/2014/main" id="{10836C77-22C4-4367-8A9E-9081630D546A}"/>
            </a:ext>
          </a:extLst>
        </xdr:cNvPr>
        <xdr:cNvSpPr/>
      </xdr:nvSpPr>
      <xdr:spPr>
        <a:xfrm>
          <a:off x="13652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38100</xdr:rowOff>
    </xdr:from>
    <xdr:to>
      <xdr:col>76</xdr:col>
      <xdr:colOff>114300</xdr:colOff>
      <xdr:row>78</xdr:row>
      <xdr:rowOff>70757</xdr:rowOff>
    </xdr:to>
    <xdr:cxnSp macro="">
      <xdr:nvCxnSpPr>
        <xdr:cNvPr id="587" name="直線コネクタ 586">
          <a:extLst>
            <a:ext uri="{FF2B5EF4-FFF2-40B4-BE49-F238E27FC236}">
              <a16:creationId xmlns:a16="http://schemas.microsoft.com/office/drawing/2014/main" id="{0E8DBCB4-8D66-4D58-A26F-62E1896FC960}"/>
            </a:ext>
          </a:extLst>
        </xdr:cNvPr>
        <xdr:cNvCxnSpPr/>
      </xdr:nvCxnSpPr>
      <xdr:spPr>
        <a:xfrm>
          <a:off x="13703300" y="13411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126093</xdr:rowOff>
    </xdr:from>
    <xdr:to>
      <xdr:col>67</xdr:col>
      <xdr:colOff>101600</xdr:colOff>
      <xdr:row>78</xdr:row>
      <xdr:rowOff>56243</xdr:rowOff>
    </xdr:to>
    <xdr:sp macro="" textlink="">
      <xdr:nvSpPr>
        <xdr:cNvPr id="588" name="楕円 587">
          <a:extLst>
            <a:ext uri="{FF2B5EF4-FFF2-40B4-BE49-F238E27FC236}">
              <a16:creationId xmlns:a16="http://schemas.microsoft.com/office/drawing/2014/main" id="{D53C9B27-BD3C-4FED-B9C4-DDE5262E23B4}"/>
            </a:ext>
          </a:extLst>
        </xdr:cNvPr>
        <xdr:cNvSpPr/>
      </xdr:nvSpPr>
      <xdr:spPr>
        <a:xfrm>
          <a:off x="12763500" y="133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5443</xdr:rowOff>
    </xdr:from>
    <xdr:to>
      <xdr:col>71</xdr:col>
      <xdr:colOff>177800</xdr:colOff>
      <xdr:row>78</xdr:row>
      <xdr:rowOff>38100</xdr:rowOff>
    </xdr:to>
    <xdr:cxnSp macro="">
      <xdr:nvCxnSpPr>
        <xdr:cNvPr id="589" name="直線コネクタ 588">
          <a:extLst>
            <a:ext uri="{FF2B5EF4-FFF2-40B4-BE49-F238E27FC236}">
              <a16:creationId xmlns:a16="http://schemas.microsoft.com/office/drawing/2014/main" id="{51811472-523C-49E8-871A-8BDD772C8916}"/>
            </a:ext>
          </a:extLst>
        </xdr:cNvPr>
        <xdr:cNvCxnSpPr/>
      </xdr:nvCxnSpPr>
      <xdr:spPr>
        <a:xfrm>
          <a:off x="12814300" y="13378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170741</xdr:rowOff>
    </xdr:from>
    <xdr:ext cx="405111" cy="259045"/>
    <xdr:sp macro="" textlink="">
      <xdr:nvSpPr>
        <xdr:cNvPr id="590" name="n_1mainValue【消防施設】&#10;有形固定資産減価償却率">
          <a:extLst>
            <a:ext uri="{FF2B5EF4-FFF2-40B4-BE49-F238E27FC236}">
              <a16:creationId xmlns:a16="http://schemas.microsoft.com/office/drawing/2014/main" id="{F963DF51-91DE-415E-A94B-D6B4726A84A5}"/>
            </a:ext>
          </a:extLst>
        </xdr:cNvPr>
        <xdr:cNvSpPr txBox="1"/>
      </xdr:nvSpPr>
      <xdr:spPr>
        <a:xfrm>
          <a:off x="15266044" y="1320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138084</xdr:rowOff>
    </xdr:from>
    <xdr:ext cx="405111" cy="259045"/>
    <xdr:sp macro="" textlink="">
      <xdr:nvSpPr>
        <xdr:cNvPr id="591" name="n_2mainValue【消防施設】&#10;有形固定資産減価償却率">
          <a:extLst>
            <a:ext uri="{FF2B5EF4-FFF2-40B4-BE49-F238E27FC236}">
              <a16:creationId xmlns:a16="http://schemas.microsoft.com/office/drawing/2014/main" id="{BD14A8B7-BA12-442D-9C08-58F60EA3431C}"/>
            </a:ext>
          </a:extLst>
        </xdr:cNvPr>
        <xdr:cNvSpPr txBox="1"/>
      </xdr:nvSpPr>
      <xdr:spPr>
        <a:xfrm>
          <a:off x="14389744" y="1316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105427</xdr:rowOff>
    </xdr:from>
    <xdr:ext cx="340478" cy="259045"/>
    <xdr:sp macro="" textlink="">
      <xdr:nvSpPr>
        <xdr:cNvPr id="592" name="n_3mainValue【消防施設】&#10;有形固定資産減価償却率">
          <a:extLst>
            <a:ext uri="{FF2B5EF4-FFF2-40B4-BE49-F238E27FC236}">
              <a16:creationId xmlns:a16="http://schemas.microsoft.com/office/drawing/2014/main" id="{23DCA694-AD06-4EDB-B4FE-C3A75C3330A0}"/>
            </a:ext>
          </a:extLst>
        </xdr:cNvPr>
        <xdr:cNvSpPr txBox="1"/>
      </xdr:nvSpPr>
      <xdr:spPr>
        <a:xfrm>
          <a:off x="13533061" y="1313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72770</xdr:rowOff>
    </xdr:from>
    <xdr:ext cx="340478" cy="259045"/>
    <xdr:sp macro="" textlink="">
      <xdr:nvSpPr>
        <xdr:cNvPr id="593" name="n_4mainValue【消防施設】&#10;有形固定資産減価償却率">
          <a:extLst>
            <a:ext uri="{FF2B5EF4-FFF2-40B4-BE49-F238E27FC236}">
              <a16:creationId xmlns:a16="http://schemas.microsoft.com/office/drawing/2014/main" id="{EAF78973-F193-485E-AC05-483574AB0968}"/>
            </a:ext>
          </a:extLst>
        </xdr:cNvPr>
        <xdr:cNvSpPr txBox="1"/>
      </xdr:nvSpPr>
      <xdr:spPr>
        <a:xfrm>
          <a:off x="12644061" y="1310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4" name="正方形/長方形 593">
          <a:extLst>
            <a:ext uri="{FF2B5EF4-FFF2-40B4-BE49-F238E27FC236}">
              <a16:creationId xmlns:a16="http://schemas.microsoft.com/office/drawing/2014/main" id="{F86BB970-34CC-40B4-828B-1C8985192B6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595" name="正方形/長方形 594">
          <a:extLst>
            <a:ext uri="{FF2B5EF4-FFF2-40B4-BE49-F238E27FC236}">
              <a16:creationId xmlns:a16="http://schemas.microsoft.com/office/drawing/2014/main" id="{84DD3155-C9D8-499E-A5D4-B3F9E48C7798}"/>
            </a:ext>
          </a:extLst>
        </xdr:cNvPr>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596" name="正方形/長方形 595">
          <a:extLst>
            <a:ext uri="{FF2B5EF4-FFF2-40B4-BE49-F238E27FC236}">
              <a16:creationId xmlns:a16="http://schemas.microsoft.com/office/drawing/2014/main" id="{E93B7793-4A86-494C-8962-E8528A9552AB}"/>
            </a:ext>
          </a:extLst>
        </xdr:cNvPr>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597" name="正方形/長方形 596">
          <a:extLst>
            <a:ext uri="{FF2B5EF4-FFF2-40B4-BE49-F238E27FC236}">
              <a16:creationId xmlns:a16="http://schemas.microsoft.com/office/drawing/2014/main" id="{521E7D05-A39B-4FE0-8817-19D352597B73}"/>
            </a:ext>
          </a:extLst>
        </xdr:cNvPr>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598" name="正方形/長方形 597">
          <a:extLst>
            <a:ext uri="{FF2B5EF4-FFF2-40B4-BE49-F238E27FC236}">
              <a16:creationId xmlns:a16="http://schemas.microsoft.com/office/drawing/2014/main" id="{08B704D4-C587-42A4-AD63-18B215C6EB9B}"/>
            </a:ext>
          </a:extLst>
        </xdr:cNvPr>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9" name="正方形/長方形 598">
          <a:extLst>
            <a:ext uri="{FF2B5EF4-FFF2-40B4-BE49-F238E27FC236}">
              <a16:creationId xmlns:a16="http://schemas.microsoft.com/office/drawing/2014/main" id="{5D8AFD58-FB06-4654-8F80-5A371E26E33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0" name="テキスト ボックス 599">
          <a:extLst>
            <a:ext uri="{FF2B5EF4-FFF2-40B4-BE49-F238E27FC236}">
              <a16:creationId xmlns:a16="http://schemas.microsoft.com/office/drawing/2014/main" id="{14A8C7D4-CDC4-4D4F-85DB-C008A82F967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1" name="直線コネクタ 600">
          <a:extLst>
            <a:ext uri="{FF2B5EF4-FFF2-40B4-BE49-F238E27FC236}">
              <a16:creationId xmlns:a16="http://schemas.microsoft.com/office/drawing/2014/main" id="{FA1272FC-3E0F-43CA-B7A3-2B53DCA977C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2" name="直線コネクタ 601">
          <a:extLst>
            <a:ext uri="{FF2B5EF4-FFF2-40B4-BE49-F238E27FC236}">
              <a16:creationId xmlns:a16="http://schemas.microsoft.com/office/drawing/2014/main" id="{B78CC0BA-E851-4ADE-B913-79F8FD4D38C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3" name="テキスト ボックス 602">
          <a:extLst>
            <a:ext uri="{FF2B5EF4-FFF2-40B4-BE49-F238E27FC236}">
              <a16:creationId xmlns:a16="http://schemas.microsoft.com/office/drawing/2014/main" id="{39F913BF-ED43-489D-862E-8F7924A94FE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4" name="直線コネクタ 603">
          <a:extLst>
            <a:ext uri="{FF2B5EF4-FFF2-40B4-BE49-F238E27FC236}">
              <a16:creationId xmlns:a16="http://schemas.microsoft.com/office/drawing/2014/main" id="{53532972-C13D-4E71-A404-DF995BD4CA5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5" name="テキスト ボックス 604">
          <a:extLst>
            <a:ext uri="{FF2B5EF4-FFF2-40B4-BE49-F238E27FC236}">
              <a16:creationId xmlns:a16="http://schemas.microsoft.com/office/drawing/2014/main" id="{32C426EA-F276-4ED6-A689-5E71FFE7094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6" name="直線コネクタ 605">
          <a:extLst>
            <a:ext uri="{FF2B5EF4-FFF2-40B4-BE49-F238E27FC236}">
              <a16:creationId xmlns:a16="http://schemas.microsoft.com/office/drawing/2014/main" id="{4CCFED48-2273-4981-91FD-4D5FBF9A599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7" name="テキスト ボックス 606">
          <a:extLst>
            <a:ext uri="{FF2B5EF4-FFF2-40B4-BE49-F238E27FC236}">
              <a16:creationId xmlns:a16="http://schemas.microsoft.com/office/drawing/2014/main" id="{2213DDC7-899D-433C-BB28-10541A76ED4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8" name="直線コネクタ 607">
          <a:extLst>
            <a:ext uri="{FF2B5EF4-FFF2-40B4-BE49-F238E27FC236}">
              <a16:creationId xmlns:a16="http://schemas.microsoft.com/office/drawing/2014/main" id="{86CCA3A8-3FD8-40FA-921A-F6E592CBA4A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9" name="テキスト ボックス 608">
          <a:extLst>
            <a:ext uri="{FF2B5EF4-FFF2-40B4-BE49-F238E27FC236}">
              <a16:creationId xmlns:a16="http://schemas.microsoft.com/office/drawing/2014/main" id="{87E2A2A9-2C85-4765-8E54-84CFAEC3F62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0" name="直線コネクタ 609">
          <a:extLst>
            <a:ext uri="{FF2B5EF4-FFF2-40B4-BE49-F238E27FC236}">
              <a16:creationId xmlns:a16="http://schemas.microsoft.com/office/drawing/2014/main" id="{03FEDEF9-C8E8-467F-A262-8986F5ABD82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1" name="テキスト ボックス 610">
          <a:extLst>
            <a:ext uri="{FF2B5EF4-FFF2-40B4-BE49-F238E27FC236}">
              <a16:creationId xmlns:a16="http://schemas.microsoft.com/office/drawing/2014/main" id="{69CD9CD6-3EC9-4C86-8819-82605912C51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2" name="直線コネクタ 611">
          <a:extLst>
            <a:ext uri="{FF2B5EF4-FFF2-40B4-BE49-F238E27FC236}">
              <a16:creationId xmlns:a16="http://schemas.microsoft.com/office/drawing/2014/main" id="{B7DA7575-E5FF-4A11-A19E-F49E6899874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3" name="テキスト ボックス 612">
          <a:extLst>
            <a:ext uri="{FF2B5EF4-FFF2-40B4-BE49-F238E27FC236}">
              <a16:creationId xmlns:a16="http://schemas.microsoft.com/office/drawing/2014/main" id="{4B0FD624-087D-4280-8ED3-44C4A2D57ED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4" name="【消防施設】&#10;一人当たり面積グラフ枠">
          <a:extLst>
            <a:ext uri="{FF2B5EF4-FFF2-40B4-BE49-F238E27FC236}">
              <a16:creationId xmlns:a16="http://schemas.microsoft.com/office/drawing/2014/main" id="{F0BAAA5B-56C7-4C0D-A465-42A402F3225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47641</xdr:rowOff>
    </xdr:from>
    <xdr:ext cx="469744" cy="259045"/>
    <xdr:sp macro="" textlink="">
      <xdr:nvSpPr>
        <xdr:cNvPr id="615" name="【消防施設】&#10;一人当たり面積平均値テキスト">
          <a:extLst>
            <a:ext uri="{FF2B5EF4-FFF2-40B4-BE49-F238E27FC236}">
              <a16:creationId xmlns:a16="http://schemas.microsoft.com/office/drawing/2014/main" id="{C872D0A1-5EAE-4FEF-B806-57EBBA0F77BE}"/>
            </a:ext>
          </a:extLst>
        </xdr:cNvPr>
        <xdr:cNvSpPr txBox="1"/>
      </xdr:nvSpPr>
      <xdr:spPr>
        <a:xfrm>
          <a:off x="22199600" y="142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616" name="フローチャート: 判断 615">
          <a:extLst>
            <a:ext uri="{FF2B5EF4-FFF2-40B4-BE49-F238E27FC236}">
              <a16:creationId xmlns:a16="http://schemas.microsoft.com/office/drawing/2014/main" id="{DF7DF8BE-DD69-4868-A319-B859ACA0D9F7}"/>
            </a:ext>
          </a:extLst>
        </xdr:cNvPr>
        <xdr:cNvSpPr/>
      </xdr:nvSpPr>
      <xdr:spPr>
        <a:xfrm>
          <a:off x="22110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617" name="フローチャート: 判断 616">
          <a:extLst>
            <a:ext uri="{FF2B5EF4-FFF2-40B4-BE49-F238E27FC236}">
              <a16:creationId xmlns:a16="http://schemas.microsoft.com/office/drawing/2014/main" id="{4479BF2E-0CF1-4C74-9B89-175D838EF7A7}"/>
            </a:ext>
          </a:extLst>
        </xdr:cNvPr>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167657</xdr:rowOff>
    </xdr:from>
    <xdr:ext cx="469744" cy="259045"/>
    <xdr:sp macro="" textlink="">
      <xdr:nvSpPr>
        <xdr:cNvPr id="618" name="n_1aveValue【消防施設】&#10;一人当たり面積">
          <a:extLst>
            <a:ext uri="{FF2B5EF4-FFF2-40B4-BE49-F238E27FC236}">
              <a16:creationId xmlns:a16="http://schemas.microsoft.com/office/drawing/2014/main" id="{325E7336-DF24-454A-8C21-7B0BCD2FD660}"/>
            </a:ext>
          </a:extLst>
        </xdr:cNvPr>
        <xdr:cNvSpPr txBox="1"/>
      </xdr:nvSpPr>
      <xdr:spPr>
        <a:xfrm>
          <a:off x="21075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71120</xdr:rowOff>
    </xdr:from>
    <xdr:to>
      <xdr:col>107</xdr:col>
      <xdr:colOff>101600</xdr:colOff>
      <xdr:row>84</xdr:row>
      <xdr:rowOff>1270</xdr:rowOff>
    </xdr:to>
    <xdr:sp macro="" textlink="">
      <xdr:nvSpPr>
        <xdr:cNvPr id="619" name="フローチャート: 判断 618">
          <a:extLst>
            <a:ext uri="{FF2B5EF4-FFF2-40B4-BE49-F238E27FC236}">
              <a16:creationId xmlns:a16="http://schemas.microsoft.com/office/drawing/2014/main" id="{6A7DD1C0-D5D3-4A1C-8164-F5E46C663C9D}"/>
            </a:ext>
          </a:extLst>
        </xdr:cNvPr>
        <xdr:cNvSpPr/>
      </xdr:nvSpPr>
      <xdr:spPr>
        <a:xfrm>
          <a:off x="20383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163847</xdr:rowOff>
    </xdr:from>
    <xdr:ext cx="469744" cy="259045"/>
    <xdr:sp macro="" textlink="">
      <xdr:nvSpPr>
        <xdr:cNvPr id="620" name="n_2aveValue【消防施設】&#10;一人当たり面積">
          <a:extLst>
            <a:ext uri="{FF2B5EF4-FFF2-40B4-BE49-F238E27FC236}">
              <a16:creationId xmlns:a16="http://schemas.microsoft.com/office/drawing/2014/main" id="{F8C2F324-78E8-4A5C-AC2F-3B6F9D8A98E8}"/>
            </a:ext>
          </a:extLst>
        </xdr:cNvPr>
        <xdr:cNvSpPr txBox="1"/>
      </xdr:nvSpPr>
      <xdr:spPr>
        <a:xfrm>
          <a:off x="20199427"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61595</xdr:rowOff>
    </xdr:from>
    <xdr:to>
      <xdr:col>102</xdr:col>
      <xdr:colOff>165100</xdr:colOff>
      <xdr:row>83</xdr:row>
      <xdr:rowOff>163195</xdr:rowOff>
    </xdr:to>
    <xdr:sp macro="" textlink="">
      <xdr:nvSpPr>
        <xdr:cNvPr id="621" name="フローチャート: 判断 620">
          <a:extLst>
            <a:ext uri="{FF2B5EF4-FFF2-40B4-BE49-F238E27FC236}">
              <a16:creationId xmlns:a16="http://schemas.microsoft.com/office/drawing/2014/main" id="{27D07D17-7957-4F86-B89D-7A03B3627FA2}"/>
            </a:ext>
          </a:extLst>
        </xdr:cNvPr>
        <xdr:cNvSpPr/>
      </xdr:nvSpPr>
      <xdr:spPr>
        <a:xfrm>
          <a:off x="19494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154322</xdr:rowOff>
    </xdr:from>
    <xdr:ext cx="469744" cy="259045"/>
    <xdr:sp macro="" textlink="">
      <xdr:nvSpPr>
        <xdr:cNvPr id="622" name="n_3aveValue【消防施設】&#10;一人当たり面積">
          <a:extLst>
            <a:ext uri="{FF2B5EF4-FFF2-40B4-BE49-F238E27FC236}">
              <a16:creationId xmlns:a16="http://schemas.microsoft.com/office/drawing/2014/main" id="{53F6FEBE-7019-4521-9300-470D989CB15B}"/>
            </a:ext>
          </a:extLst>
        </xdr:cNvPr>
        <xdr:cNvSpPr txBox="1"/>
      </xdr:nvSpPr>
      <xdr:spPr>
        <a:xfrm>
          <a:off x="19310427" y="1438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80</xdr:row>
      <xdr:rowOff>101600</xdr:rowOff>
    </xdr:from>
    <xdr:to>
      <xdr:col>98</xdr:col>
      <xdr:colOff>38100</xdr:colOff>
      <xdr:row>81</xdr:row>
      <xdr:rowOff>31750</xdr:rowOff>
    </xdr:to>
    <xdr:sp macro="" textlink="">
      <xdr:nvSpPr>
        <xdr:cNvPr id="623" name="フローチャート: 判断 622">
          <a:extLst>
            <a:ext uri="{FF2B5EF4-FFF2-40B4-BE49-F238E27FC236}">
              <a16:creationId xmlns:a16="http://schemas.microsoft.com/office/drawing/2014/main" id="{EC866071-B0F0-44F7-B7D9-78D71D883F40}"/>
            </a:ext>
          </a:extLst>
        </xdr:cNvPr>
        <xdr:cNvSpPr/>
      </xdr:nvSpPr>
      <xdr:spPr>
        <a:xfrm>
          <a:off x="18605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81</xdr:row>
      <xdr:rowOff>22877</xdr:rowOff>
    </xdr:from>
    <xdr:ext cx="469744" cy="259045"/>
    <xdr:sp macro="" textlink="">
      <xdr:nvSpPr>
        <xdr:cNvPr id="624" name="n_4aveValue【消防施設】&#10;一人当たり面積">
          <a:extLst>
            <a:ext uri="{FF2B5EF4-FFF2-40B4-BE49-F238E27FC236}">
              <a16:creationId xmlns:a16="http://schemas.microsoft.com/office/drawing/2014/main" id="{89648B1F-D6E3-4D36-B877-E8F715C5004F}"/>
            </a:ext>
          </a:extLst>
        </xdr:cNvPr>
        <xdr:cNvSpPr txBox="1"/>
      </xdr:nvSpPr>
      <xdr:spPr>
        <a:xfrm>
          <a:off x="18421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ADCB113F-6CF2-4170-BFA0-A1B52B7FB5B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F729DAC2-EFC1-481D-AC84-F2F234115BD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E619ABBE-732A-4A23-9048-956BE2EAE9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AABB837B-1922-4858-AD04-203634147E1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E8D50A70-ACBB-410F-B30E-DC2D03DA827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38736</xdr:rowOff>
    </xdr:from>
    <xdr:to>
      <xdr:col>116</xdr:col>
      <xdr:colOff>114300</xdr:colOff>
      <xdr:row>80</xdr:row>
      <xdr:rowOff>140336</xdr:rowOff>
    </xdr:to>
    <xdr:sp macro="" textlink="">
      <xdr:nvSpPr>
        <xdr:cNvPr id="630" name="楕円 629">
          <a:extLst>
            <a:ext uri="{FF2B5EF4-FFF2-40B4-BE49-F238E27FC236}">
              <a16:creationId xmlns:a16="http://schemas.microsoft.com/office/drawing/2014/main" id="{05C07A7F-8396-4679-9691-C21F11C7F89C}"/>
            </a:ext>
          </a:extLst>
        </xdr:cNvPr>
        <xdr:cNvSpPr/>
      </xdr:nvSpPr>
      <xdr:spPr>
        <a:xfrm>
          <a:off x="22110700" y="137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156863</xdr:rowOff>
    </xdr:from>
    <xdr:ext cx="469744" cy="259045"/>
    <xdr:sp macro="" textlink="">
      <xdr:nvSpPr>
        <xdr:cNvPr id="631" name="【消防施設】&#10;一人当たり面積該当値テキスト">
          <a:extLst>
            <a:ext uri="{FF2B5EF4-FFF2-40B4-BE49-F238E27FC236}">
              <a16:creationId xmlns:a16="http://schemas.microsoft.com/office/drawing/2014/main" id="{DCF2907D-A75D-4AC3-AB91-59DB5ED61758}"/>
            </a:ext>
          </a:extLst>
        </xdr:cNvPr>
        <xdr:cNvSpPr txBox="1"/>
      </xdr:nvSpPr>
      <xdr:spPr>
        <a:xfrm>
          <a:off x="22199600" y="1352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10161</xdr:rowOff>
    </xdr:from>
    <xdr:to>
      <xdr:col>112</xdr:col>
      <xdr:colOff>38100</xdr:colOff>
      <xdr:row>80</xdr:row>
      <xdr:rowOff>111761</xdr:rowOff>
    </xdr:to>
    <xdr:sp macro="" textlink="">
      <xdr:nvSpPr>
        <xdr:cNvPr id="632" name="楕円 631">
          <a:extLst>
            <a:ext uri="{FF2B5EF4-FFF2-40B4-BE49-F238E27FC236}">
              <a16:creationId xmlns:a16="http://schemas.microsoft.com/office/drawing/2014/main" id="{507A14EF-E610-41BC-8705-F296B29C81E7}"/>
            </a:ext>
          </a:extLst>
        </xdr:cNvPr>
        <xdr:cNvSpPr/>
      </xdr:nvSpPr>
      <xdr:spPr>
        <a:xfrm>
          <a:off x="21272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60961</xdr:rowOff>
    </xdr:from>
    <xdr:to>
      <xdr:col>116</xdr:col>
      <xdr:colOff>63500</xdr:colOff>
      <xdr:row>80</xdr:row>
      <xdr:rowOff>89536</xdr:rowOff>
    </xdr:to>
    <xdr:cxnSp macro="">
      <xdr:nvCxnSpPr>
        <xdr:cNvPr id="633" name="直線コネクタ 632">
          <a:extLst>
            <a:ext uri="{FF2B5EF4-FFF2-40B4-BE49-F238E27FC236}">
              <a16:creationId xmlns:a16="http://schemas.microsoft.com/office/drawing/2014/main" id="{DA9C3147-8A0B-41F1-8C06-275081DD5AE5}"/>
            </a:ext>
          </a:extLst>
        </xdr:cNvPr>
        <xdr:cNvCxnSpPr/>
      </xdr:nvCxnSpPr>
      <xdr:spPr>
        <a:xfrm>
          <a:off x="21323300" y="1377696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46355</xdr:rowOff>
    </xdr:from>
    <xdr:to>
      <xdr:col>107</xdr:col>
      <xdr:colOff>101600</xdr:colOff>
      <xdr:row>80</xdr:row>
      <xdr:rowOff>147955</xdr:rowOff>
    </xdr:to>
    <xdr:sp macro="" textlink="">
      <xdr:nvSpPr>
        <xdr:cNvPr id="634" name="楕円 633">
          <a:extLst>
            <a:ext uri="{FF2B5EF4-FFF2-40B4-BE49-F238E27FC236}">
              <a16:creationId xmlns:a16="http://schemas.microsoft.com/office/drawing/2014/main" id="{48A2BB57-53E5-45D7-9517-572D325C9378}"/>
            </a:ext>
          </a:extLst>
        </xdr:cNvPr>
        <xdr:cNvSpPr/>
      </xdr:nvSpPr>
      <xdr:spPr>
        <a:xfrm>
          <a:off x="20383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60961</xdr:rowOff>
    </xdr:from>
    <xdr:to>
      <xdr:col>111</xdr:col>
      <xdr:colOff>177800</xdr:colOff>
      <xdr:row>80</xdr:row>
      <xdr:rowOff>97155</xdr:rowOff>
    </xdr:to>
    <xdr:cxnSp macro="">
      <xdr:nvCxnSpPr>
        <xdr:cNvPr id="635" name="直線コネクタ 634">
          <a:extLst>
            <a:ext uri="{FF2B5EF4-FFF2-40B4-BE49-F238E27FC236}">
              <a16:creationId xmlns:a16="http://schemas.microsoft.com/office/drawing/2014/main" id="{74D734EB-92EA-4AC9-A897-96564D19D448}"/>
            </a:ext>
          </a:extLst>
        </xdr:cNvPr>
        <xdr:cNvCxnSpPr/>
      </xdr:nvCxnSpPr>
      <xdr:spPr>
        <a:xfrm flipV="1">
          <a:off x="20434300" y="137769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57786</xdr:rowOff>
    </xdr:from>
    <xdr:to>
      <xdr:col>102</xdr:col>
      <xdr:colOff>165100</xdr:colOff>
      <xdr:row>80</xdr:row>
      <xdr:rowOff>159386</xdr:rowOff>
    </xdr:to>
    <xdr:sp macro="" textlink="">
      <xdr:nvSpPr>
        <xdr:cNvPr id="636" name="楕円 635">
          <a:extLst>
            <a:ext uri="{FF2B5EF4-FFF2-40B4-BE49-F238E27FC236}">
              <a16:creationId xmlns:a16="http://schemas.microsoft.com/office/drawing/2014/main" id="{FC0A734F-FBB1-43E4-8647-729D4EEB5DB7}"/>
            </a:ext>
          </a:extLst>
        </xdr:cNvPr>
        <xdr:cNvSpPr/>
      </xdr:nvSpPr>
      <xdr:spPr>
        <a:xfrm>
          <a:off x="19494500" y="13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97155</xdr:rowOff>
    </xdr:from>
    <xdr:to>
      <xdr:col>107</xdr:col>
      <xdr:colOff>50800</xdr:colOff>
      <xdr:row>80</xdr:row>
      <xdr:rowOff>108586</xdr:rowOff>
    </xdr:to>
    <xdr:cxnSp macro="">
      <xdr:nvCxnSpPr>
        <xdr:cNvPr id="637" name="直線コネクタ 636">
          <a:extLst>
            <a:ext uri="{FF2B5EF4-FFF2-40B4-BE49-F238E27FC236}">
              <a16:creationId xmlns:a16="http://schemas.microsoft.com/office/drawing/2014/main" id="{74B325A8-D577-4955-B261-2823318A3151}"/>
            </a:ext>
          </a:extLst>
        </xdr:cNvPr>
        <xdr:cNvCxnSpPr/>
      </xdr:nvCxnSpPr>
      <xdr:spPr>
        <a:xfrm flipV="1">
          <a:off x="19545300" y="138131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95886</xdr:rowOff>
    </xdr:from>
    <xdr:to>
      <xdr:col>98</xdr:col>
      <xdr:colOff>38100</xdr:colOff>
      <xdr:row>81</xdr:row>
      <xdr:rowOff>26036</xdr:rowOff>
    </xdr:to>
    <xdr:sp macro="" textlink="">
      <xdr:nvSpPr>
        <xdr:cNvPr id="638" name="楕円 637">
          <a:extLst>
            <a:ext uri="{FF2B5EF4-FFF2-40B4-BE49-F238E27FC236}">
              <a16:creationId xmlns:a16="http://schemas.microsoft.com/office/drawing/2014/main" id="{E21920E8-9C19-45F9-99B7-3F5625B86BCF}"/>
            </a:ext>
          </a:extLst>
        </xdr:cNvPr>
        <xdr:cNvSpPr/>
      </xdr:nvSpPr>
      <xdr:spPr>
        <a:xfrm>
          <a:off x="18605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108586</xdr:rowOff>
    </xdr:from>
    <xdr:to>
      <xdr:col>102</xdr:col>
      <xdr:colOff>114300</xdr:colOff>
      <xdr:row>80</xdr:row>
      <xdr:rowOff>146686</xdr:rowOff>
    </xdr:to>
    <xdr:cxnSp macro="">
      <xdr:nvCxnSpPr>
        <xdr:cNvPr id="639" name="直線コネクタ 638">
          <a:extLst>
            <a:ext uri="{FF2B5EF4-FFF2-40B4-BE49-F238E27FC236}">
              <a16:creationId xmlns:a16="http://schemas.microsoft.com/office/drawing/2014/main" id="{09D35CB7-8BAE-4360-89F1-260694037812}"/>
            </a:ext>
          </a:extLst>
        </xdr:cNvPr>
        <xdr:cNvCxnSpPr/>
      </xdr:nvCxnSpPr>
      <xdr:spPr>
        <a:xfrm flipV="1">
          <a:off x="18656300" y="138245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128288</xdr:rowOff>
    </xdr:from>
    <xdr:ext cx="469744" cy="259045"/>
    <xdr:sp macro="" textlink="">
      <xdr:nvSpPr>
        <xdr:cNvPr id="640" name="n_1mainValue【消防施設】&#10;一人当たり面積">
          <a:extLst>
            <a:ext uri="{FF2B5EF4-FFF2-40B4-BE49-F238E27FC236}">
              <a16:creationId xmlns:a16="http://schemas.microsoft.com/office/drawing/2014/main" id="{2DC40EDB-920B-4879-B4E7-9771ECCEA6D3}"/>
            </a:ext>
          </a:extLst>
        </xdr:cNvPr>
        <xdr:cNvSpPr txBox="1"/>
      </xdr:nvSpPr>
      <xdr:spPr>
        <a:xfrm>
          <a:off x="210757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164482</xdr:rowOff>
    </xdr:from>
    <xdr:ext cx="469744" cy="259045"/>
    <xdr:sp macro="" textlink="">
      <xdr:nvSpPr>
        <xdr:cNvPr id="641" name="n_2mainValue【消防施設】&#10;一人当たり面積">
          <a:extLst>
            <a:ext uri="{FF2B5EF4-FFF2-40B4-BE49-F238E27FC236}">
              <a16:creationId xmlns:a16="http://schemas.microsoft.com/office/drawing/2014/main" id="{38D5B909-D5E7-4BA0-9BC3-5AD4521050F8}"/>
            </a:ext>
          </a:extLst>
        </xdr:cNvPr>
        <xdr:cNvSpPr txBox="1"/>
      </xdr:nvSpPr>
      <xdr:spPr>
        <a:xfrm>
          <a:off x="20199427" y="1353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4463</xdr:rowOff>
    </xdr:from>
    <xdr:ext cx="469744" cy="259045"/>
    <xdr:sp macro="" textlink="">
      <xdr:nvSpPr>
        <xdr:cNvPr id="642" name="n_3mainValue【消防施設】&#10;一人当たり面積">
          <a:extLst>
            <a:ext uri="{FF2B5EF4-FFF2-40B4-BE49-F238E27FC236}">
              <a16:creationId xmlns:a16="http://schemas.microsoft.com/office/drawing/2014/main" id="{FD4C4455-F2DA-40BD-B111-6839F6689B95}"/>
            </a:ext>
          </a:extLst>
        </xdr:cNvPr>
        <xdr:cNvSpPr txBox="1"/>
      </xdr:nvSpPr>
      <xdr:spPr>
        <a:xfrm>
          <a:off x="19310427" y="1354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42563</xdr:rowOff>
    </xdr:from>
    <xdr:ext cx="469744" cy="259045"/>
    <xdr:sp macro="" textlink="">
      <xdr:nvSpPr>
        <xdr:cNvPr id="643" name="n_4mainValue【消防施設】&#10;一人当たり面積">
          <a:extLst>
            <a:ext uri="{FF2B5EF4-FFF2-40B4-BE49-F238E27FC236}">
              <a16:creationId xmlns:a16="http://schemas.microsoft.com/office/drawing/2014/main" id="{A3FA9741-6401-4D55-A349-730D01DF9B93}"/>
            </a:ext>
          </a:extLst>
        </xdr:cNvPr>
        <xdr:cNvSpPr txBox="1"/>
      </xdr:nvSpPr>
      <xdr:spPr>
        <a:xfrm>
          <a:off x="18421427" y="1358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0592A48E-0EF6-44F7-B58A-02C4413FE92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45" name="正方形/長方形 644">
          <a:extLst>
            <a:ext uri="{FF2B5EF4-FFF2-40B4-BE49-F238E27FC236}">
              <a16:creationId xmlns:a16="http://schemas.microsoft.com/office/drawing/2014/main" id="{FB06F303-3BEE-4150-9FF6-DE1CF4B15B9B}"/>
            </a:ext>
          </a:extLst>
        </xdr:cNvPr>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46" name="正方形/長方形 645">
          <a:extLst>
            <a:ext uri="{FF2B5EF4-FFF2-40B4-BE49-F238E27FC236}">
              <a16:creationId xmlns:a16="http://schemas.microsoft.com/office/drawing/2014/main" id="{9A123499-8C2B-4487-A0BA-1885B62B8B38}"/>
            </a:ext>
          </a:extLst>
        </xdr:cNvPr>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47" name="正方形/長方形 646">
          <a:extLst>
            <a:ext uri="{FF2B5EF4-FFF2-40B4-BE49-F238E27FC236}">
              <a16:creationId xmlns:a16="http://schemas.microsoft.com/office/drawing/2014/main" id="{AD7476BC-340C-4117-BDC6-C1B97C93DCBB}"/>
            </a:ext>
          </a:extLst>
        </xdr:cNvPr>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48" name="正方形/長方形 647">
          <a:extLst>
            <a:ext uri="{FF2B5EF4-FFF2-40B4-BE49-F238E27FC236}">
              <a16:creationId xmlns:a16="http://schemas.microsoft.com/office/drawing/2014/main" id="{BDE9D08D-3E17-456D-BC54-7967E5927E64}"/>
            </a:ext>
          </a:extLst>
        </xdr:cNvPr>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DAEC8667-DC91-4161-8EBE-73D21E8C71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33C8C42-84A3-43CD-973E-3A1B78CAD94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7290DFB0-FFBA-4B55-AEB6-5B3DF2A2835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C6D40B46-F88E-4C12-AEF5-D85FDC11190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10B84E5D-5E02-4A2D-8DDC-0485A6DB021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B83B08A7-635A-48EA-96B0-42FADD55E1B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4DB439D2-6A99-40B6-BF41-E51C5160BE7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1F53D34E-ACEF-4914-8DF7-975AE4D6CE3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4E39017E-8C70-4C27-9BEF-81B1A6690B4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DB25508F-BCE4-44CF-ADA8-F47053658B3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572101DD-FBE9-4ECB-9F49-B455CA39DEB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0632A7BF-5F2A-4CC7-8318-618386D8D8B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5CA755FF-0FD7-405E-A401-4B007468D8A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F6485278-884F-40E7-B2F7-04460879480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9A8CC67A-F60C-4028-9845-E8DB4C7879A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3601042A-783B-48B3-8644-18A8AFAB63D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5CBC4EEB-9EB8-4A6F-91D9-57EA4A01353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526FE3FA-0F11-4057-A37B-AB48A3CEA6C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60977</xdr:rowOff>
    </xdr:from>
    <xdr:ext cx="405111" cy="259045"/>
    <xdr:sp macro="" textlink="">
      <xdr:nvSpPr>
        <xdr:cNvPr id="667" name="【庁舎】&#10;有形固定資産減価償却率平均値テキスト">
          <a:extLst>
            <a:ext uri="{FF2B5EF4-FFF2-40B4-BE49-F238E27FC236}">
              <a16:creationId xmlns:a16="http://schemas.microsoft.com/office/drawing/2014/main" id="{158908EE-F016-4B00-ADC5-CDAA076928BA}"/>
            </a:ext>
          </a:extLst>
        </xdr:cNvPr>
        <xdr:cNvSpPr txBox="1"/>
      </xdr:nvSpPr>
      <xdr:spPr>
        <a:xfrm>
          <a:off x="16357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668" name="フローチャート: 判断 667">
          <a:extLst>
            <a:ext uri="{FF2B5EF4-FFF2-40B4-BE49-F238E27FC236}">
              <a16:creationId xmlns:a16="http://schemas.microsoft.com/office/drawing/2014/main" id="{ED6CFFB2-5513-41DE-B77C-8DC9E2BE704F}"/>
            </a:ext>
          </a:extLst>
        </xdr:cNvPr>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669" name="フローチャート: 判断 668">
          <a:extLst>
            <a:ext uri="{FF2B5EF4-FFF2-40B4-BE49-F238E27FC236}">
              <a16:creationId xmlns:a16="http://schemas.microsoft.com/office/drawing/2014/main" id="{4768DC87-7148-4FC8-9857-DFB2B34A38DA}"/>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3827</xdr:rowOff>
    </xdr:from>
    <xdr:ext cx="405111" cy="259045"/>
    <xdr:sp macro="" textlink="">
      <xdr:nvSpPr>
        <xdr:cNvPr id="670" name="n_1aveValue【庁舎】&#10;有形固定資産減価償却率">
          <a:extLst>
            <a:ext uri="{FF2B5EF4-FFF2-40B4-BE49-F238E27FC236}">
              <a16:creationId xmlns:a16="http://schemas.microsoft.com/office/drawing/2014/main" id="{436E6216-9E70-4DA9-88EF-0EB2B6A3FA85}"/>
            </a:ext>
          </a:extLst>
        </xdr:cNvPr>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72752</xdr:rowOff>
    </xdr:from>
    <xdr:to>
      <xdr:col>76</xdr:col>
      <xdr:colOff>165100</xdr:colOff>
      <xdr:row>105</xdr:row>
      <xdr:rowOff>2902</xdr:rowOff>
    </xdr:to>
    <xdr:sp macro="" textlink="">
      <xdr:nvSpPr>
        <xdr:cNvPr id="671" name="フローチャート: 判断 670">
          <a:extLst>
            <a:ext uri="{FF2B5EF4-FFF2-40B4-BE49-F238E27FC236}">
              <a16:creationId xmlns:a16="http://schemas.microsoft.com/office/drawing/2014/main" id="{5207694A-16BF-462F-A69A-E080D631C9B8}"/>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165479</xdr:rowOff>
    </xdr:from>
    <xdr:ext cx="405111" cy="259045"/>
    <xdr:sp macro="" textlink="">
      <xdr:nvSpPr>
        <xdr:cNvPr id="672" name="n_2aveValue【庁舎】&#10;有形固定資産減価償却率">
          <a:extLst>
            <a:ext uri="{FF2B5EF4-FFF2-40B4-BE49-F238E27FC236}">
              <a16:creationId xmlns:a16="http://schemas.microsoft.com/office/drawing/2014/main" id="{7AD14F27-7724-4695-A931-DF81A4E2BA21}"/>
            </a:ext>
          </a:extLst>
        </xdr:cNvPr>
        <xdr:cNvSpPr txBox="1"/>
      </xdr:nvSpPr>
      <xdr:spPr>
        <a:xfrm>
          <a:off x="14389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40095</xdr:rowOff>
    </xdr:from>
    <xdr:to>
      <xdr:col>72</xdr:col>
      <xdr:colOff>38100</xdr:colOff>
      <xdr:row>105</xdr:row>
      <xdr:rowOff>141695</xdr:rowOff>
    </xdr:to>
    <xdr:sp macro="" textlink="">
      <xdr:nvSpPr>
        <xdr:cNvPr id="673" name="フローチャート: 判断 672">
          <a:extLst>
            <a:ext uri="{FF2B5EF4-FFF2-40B4-BE49-F238E27FC236}">
              <a16:creationId xmlns:a16="http://schemas.microsoft.com/office/drawing/2014/main" id="{F9F6FFBD-2552-4E65-BFA2-E98A468A47E1}"/>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105</xdr:row>
      <xdr:rowOff>132822</xdr:rowOff>
    </xdr:from>
    <xdr:ext cx="405111" cy="259045"/>
    <xdr:sp macro="" textlink="">
      <xdr:nvSpPr>
        <xdr:cNvPr id="674" name="n_3aveValue【庁舎】&#10;有形固定資産減価償却率">
          <a:extLst>
            <a:ext uri="{FF2B5EF4-FFF2-40B4-BE49-F238E27FC236}">
              <a16:creationId xmlns:a16="http://schemas.microsoft.com/office/drawing/2014/main" id="{EB770C00-AEFA-497F-AEEE-7064DFBBE766}"/>
            </a:ext>
          </a:extLst>
        </xdr:cNvPr>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105</xdr:row>
      <xdr:rowOff>118473</xdr:rowOff>
    </xdr:from>
    <xdr:to>
      <xdr:col>67</xdr:col>
      <xdr:colOff>101600</xdr:colOff>
      <xdr:row>106</xdr:row>
      <xdr:rowOff>48623</xdr:rowOff>
    </xdr:to>
    <xdr:sp macro="" textlink="">
      <xdr:nvSpPr>
        <xdr:cNvPr id="675" name="フローチャート: 判断 674">
          <a:extLst>
            <a:ext uri="{FF2B5EF4-FFF2-40B4-BE49-F238E27FC236}">
              <a16:creationId xmlns:a16="http://schemas.microsoft.com/office/drawing/2014/main" id="{384325EB-F990-4435-B943-CCC8D2C6E962}"/>
            </a:ext>
          </a:extLst>
        </xdr:cNvPr>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106</xdr:row>
      <xdr:rowOff>39750</xdr:rowOff>
    </xdr:from>
    <xdr:ext cx="405111" cy="259045"/>
    <xdr:sp macro="" textlink="">
      <xdr:nvSpPr>
        <xdr:cNvPr id="676" name="n_4aveValue【庁舎】&#10;有形固定資産減価償却率">
          <a:extLst>
            <a:ext uri="{FF2B5EF4-FFF2-40B4-BE49-F238E27FC236}">
              <a16:creationId xmlns:a16="http://schemas.microsoft.com/office/drawing/2014/main" id="{4D812A97-E2EC-4E99-AF4E-827615556CC5}"/>
            </a:ext>
          </a:extLst>
        </xdr:cNvPr>
        <xdr:cNvSpPr txBox="1"/>
      </xdr:nvSpPr>
      <xdr:spPr>
        <a:xfrm>
          <a:off x="12611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6783908F-BA92-4A29-8E5D-896457C24E8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590E814E-B48B-4B0B-807C-9C97CF96C50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CC0DD8D-E3BC-44C5-9C31-F25C494996A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8C20FD89-D108-454B-8CC4-D3164B07813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D58D3A84-0BF6-4F4D-9AAB-E186646DB4B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152763</xdr:rowOff>
    </xdr:from>
    <xdr:to>
      <xdr:col>85</xdr:col>
      <xdr:colOff>177800</xdr:colOff>
      <xdr:row>104</xdr:row>
      <xdr:rowOff>82913</xdr:rowOff>
    </xdr:to>
    <xdr:sp macro="" textlink="">
      <xdr:nvSpPr>
        <xdr:cNvPr id="682" name="楕円 681">
          <a:extLst>
            <a:ext uri="{FF2B5EF4-FFF2-40B4-BE49-F238E27FC236}">
              <a16:creationId xmlns:a16="http://schemas.microsoft.com/office/drawing/2014/main" id="{1B08AD4E-3E8B-465B-AE12-08F99A1F1BE6}"/>
            </a:ext>
          </a:extLst>
        </xdr:cNvPr>
        <xdr:cNvSpPr/>
      </xdr:nvSpPr>
      <xdr:spPr>
        <a:xfrm>
          <a:off x="162687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99440</xdr:rowOff>
    </xdr:from>
    <xdr:ext cx="405111" cy="259045"/>
    <xdr:sp macro="" textlink="">
      <xdr:nvSpPr>
        <xdr:cNvPr id="683" name="【庁舎】&#10;有形固定資産減価償却率該当値テキスト">
          <a:extLst>
            <a:ext uri="{FF2B5EF4-FFF2-40B4-BE49-F238E27FC236}">
              <a16:creationId xmlns:a16="http://schemas.microsoft.com/office/drawing/2014/main" id="{121FC0E1-E02F-45F7-88AE-386ED2BD81CE}"/>
            </a:ext>
          </a:extLst>
        </xdr:cNvPr>
        <xdr:cNvSpPr txBox="1"/>
      </xdr:nvSpPr>
      <xdr:spPr>
        <a:xfrm>
          <a:off x="16357600"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111942</xdr:rowOff>
    </xdr:from>
    <xdr:to>
      <xdr:col>81</xdr:col>
      <xdr:colOff>101600</xdr:colOff>
      <xdr:row>104</xdr:row>
      <xdr:rowOff>42092</xdr:rowOff>
    </xdr:to>
    <xdr:sp macro="" textlink="">
      <xdr:nvSpPr>
        <xdr:cNvPr id="684" name="楕円 683">
          <a:extLst>
            <a:ext uri="{FF2B5EF4-FFF2-40B4-BE49-F238E27FC236}">
              <a16:creationId xmlns:a16="http://schemas.microsoft.com/office/drawing/2014/main" id="{7B7C6577-8E79-433E-A7A2-E7BDF00AA58F}"/>
            </a:ext>
          </a:extLst>
        </xdr:cNvPr>
        <xdr:cNvSpPr/>
      </xdr:nvSpPr>
      <xdr:spPr>
        <a:xfrm>
          <a:off x="15430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162742</xdr:rowOff>
    </xdr:from>
    <xdr:to>
      <xdr:col>85</xdr:col>
      <xdr:colOff>127000</xdr:colOff>
      <xdr:row>104</xdr:row>
      <xdr:rowOff>32113</xdr:rowOff>
    </xdr:to>
    <xdr:cxnSp macro="">
      <xdr:nvCxnSpPr>
        <xdr:cNvPr id="685" name="直線コネクタ 684">
          <a:extLst>
            <a:ext uri="{FF2B5EF4-FFF2-40B4-BE49-F238E27FC236}">
              <a16:creationId xmlns:a16="http://schemas.microsoft.com/office/drawing/2014/main" id="{D47CEE3A-034C-42B5-A523-AEE627DABA2E}"/>
            </a:ext>
          </a:extLst>
        </xdr:cNvPr>
        <xdr:cNvCxnSpPr/>
      </xdr:nvCxnSpPr>
      <xdr:spPr>
        <a:xfrm>
          <a:off x="15481300" y="17822092"/>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72752</xdr:rowOff>
    </xdr:from>
    <xdr:to>
      <xdr:col>76</xdr:col>
      <xdr:colOff>165100</xdr:colOff>
      <xdr:row>104</xdr:row>
      <xdr:rowOff>2902</xdr:rowOff>
    </xdr:to>
    <xdr:sp macro="" textlink="">
      <xdr:nvSpPr>
        <xdr:cNvPr id="686" name="楕円 685">
          <a:extLst>
            <a:ext uri="{FF2B5EF4-FFF2-40B4-BE49-F238E27FC236}">
              <a16:creationId xmlns:a16="http://schemas.microsoft.com/office/drawing/2014/main" id="{81EDFD57-B03E-4E9E-92C0-3434856F3E3A}"/>
            </a:ext>
          </a:extLst>
        </xdr:cNvPr>
        <xdr:cNvSpPr/>
      </xdr:nvSpPr>
      <xdr:spPr>
        <a:xfrm>
          <a:off x="14541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123552</xdr:rowOff>
    </xdr:from>
    <xdr:to>
      <xdr:col>81</xdr:col>
      <xdr:colOff>50800</xdr:colOff>
      <xdr:row>103</xdr:row>
      <xdr:rowOff>162742</xdr:rowOff>
    </xdr:to>
    <xdr:cxnSp macro="">
      <xdr:nvCxnSpPr>
        <xdr:cNvPr id="687" name="直線コネクタ 686">
          <a:extLst>
            <a:ext uri="{FF2B5EF4-FFF2-40B4-BE49-F238E27FC236}">
              <a16:creationId xmlns:a16="http://schemas.microsoft.com/office/drawing/2014/main" id="{E8834E69-CCAD-4DDA-A6E6-6F7E67C51082}"/>
            </a:ext>
          </a:extLst>
        </xdr:cNvPr>
        <xdr:cNvCxnSpPr/>
      </xdr:nvCxnSpPr>
      <xdr:spPr>
        <a:xfrm>
          <a:off x="14592300" y="17782902"/>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31931</xdr:rowOff>
    </xdr:from>
    <xdr:to>
      <xdr:col>72</xdr:col>
      <xdr:colOff>38100</xdr:colOff>
      <xdr:row>103</xdr:row>
      <xdr:rowOff>133531</xdr:rowOff>
    </xdr:to>
    <xdr:sp macro="" textlink="">
      <xdr:nvSpPr>
        <xdr:cNvPr id="688" name="楕円 687">
          <a:extLst>
            <a:ext uri="{FF2B5EF4-FFF2-40B4-BE49-F238E27FC236}">
              <a16:creationId xmlns:a16="http://schemas.microsoft.com/office/drawing/2014/main" id="{E0EE7147-7225-4A19-8F9E-4BB0F90DC3BC}"/>
            </a:ext>
          </a:extLst>
        </xdr:cNvPr>
        <xdr:cNvSpPr/>
      </xdr:nvSpPr>
      <xdr:spPr>
        <a:xfrm>
          <a:off x="136525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82731</xdr:rowOff>
    </xdr:from>
    <xdr:to>
      <xdr:col>76</xdr:col>
      <xdr:colOff>114300</xdr:colOff>
      <xdr:row>103</xdr:row>
      <xdr:rowOff>123552</xdr:rowOff>
    </xdr:to>
    <xdr:cxnSp macro="">
      <xdr:nvCxnSpPr>
        <xdr:cNvPr id="689" name="直線コネクタ 688">
          <a:extLst>
            <a:ext uri="{FF2B5EF4-FFF2-40B4-BE49-F238E27FC236}">
              <a16:creationId xmlns:a16="http://schemas.microsoft.com/office/drawing/2014/main" id="{BA517105-EE43-4196-A77B-C14B78734D31}"/>
            </a:ext>
          </a:extLst>
        </xdr:cNvPr>
        <xdr:cNvCxnSpPr/>
      </xdr:nvCxnSpPr>
      <xdr:spPr>
        <a:xfrm>
          <a:off x="13703300" y="1774208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164193</xdr:rowOff>
    </xdr:from>
    <xdr:to>
      <xdr:col>67</xdr:col>
      <xdr:colOff>101600</xdr:colOff>
      <xdr:row>103</xdr:row>
      <xdr:rowOff>94343</xdr:rowOff>
    </xdr:to>
    <xdr:sp macro="" textlink="">
      <xdr:nvSpPr>
        <xdr:cNvPr id="690" name="楕円 689">
          <a:extLst>
            <a:ext uri="{FF2B5EF4-FFF2-40B4-BE49-F238E27FC236}">
              <a16:creationId xmlns:a16="http://schemas.microsoft.com/office/drawing/2014/main" id="{C1DEE681-6B6A-4BE9-A5E0-D34F16B19DF1}"/>
            </a:ext>
          </a:extLst>
        </xdr:cNvPr>
        <xdr:cNvSpPr/>
      </xdr:nvSpPr>
      <xdr:spPr>
        <a:xfrm>
          <a:off x="12763500" y="1765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43543</xdr:rowOff>
    </xdr:from>
    <xdr:to>
      <xdr:col>71</xdr:col>
      <xdr:colOff>177800</xdr:colOff>
      <xdr:row>103</xdr:row>
      <xdr:rowOff>82731</xdr:rowOff>
    </xdr:to>
    <xdr:cxnSp macro="">
      <xdr:nvCxnSpPr>
        <xdr:cNvPr id="691" name="直線コネクタ 690">
          <a:extLst>
            <a:ext uri="{FF2B5EF4-FFF2-40B4-BE49-F238E27FC236}">
              <a16:creationId xmlns:a16="http://schemas.microsoft.com/office/drawing/2014/main" id="{A978FF88-1423-4E2F-A9C6-50E220AED192}"/>
            </a:ext>
          </a:extLst>
        </xdr:cNvPr>
        <xdr:cNvCxnSpPr/>
      </xdr:nvCxnSpPr>
      <xdr:spPr>
        <a:xfrm>
          <a:off x="12814300" y="1770289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58619</xdr:rowOff>
    </xdr:from>
    <xdr:ext cx="405111" cy="259045"/>
    <xdr:sp macro="" textlink="">
      <xdr:nvSpPr>
        <xdr:cNvPr id="692" name="n_1mainValue【庁舎】&#10;有形固定資産減価償却率">
          <a:extLst>
            <a:ext uri="{FF2B5EF4-FFF2-40B4-BE49-F238E27FC236}">
              <a16:creationId xmlns:a16="http://schemas.microsoft.com/office/drawing/2014/main" id="{F9B67687-396C-4870-AFA7-B7117E0A0522}"/>
            </a:ext>
          </a:extLst>
        </xdr:cNvPr>
        <xdr:cNvSpPr txBox="1"/>
      </xdr:nvSpPr>
      <xdr:spPr>
        <a:xfrm>
          <a:off x="152660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19429</xdr:rowOff>
    </xdr:from>
    <xdr:ext cx="405111" cy="259045"/>
    <xdr:sp macro="" textlink="">
      <xdr:nvSpPr>
        <xdr:cNvPr id="693" name="n_2mainValue【庁舎】&#10;有形固定資産減価償却率">
          <a:extLst>
            <a:ext uri="{FF2B5EF4-FFF2-40B4-BE49-F238E27FC236}">
              <a16:creationId xmlns:a16="http://schemas.microsoft.com/office/drawing/2014/main" id="{3F0D0CC5-8DD6-496C-B43D-4EACA3EFC71A}"/>
            </a:ext>
          </a:extLst>
        </xdr:cNvPr>
        <xdr:cNvSpPr txBox="1"/>
      </xdr:nvSpPr>
      <xdr:spPr>
        <a:xfrm>
          <a:off x="14389744" y="1750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150058</xdr:rowOff>
    </xdr:from>
    <xdr:ext cx="405111" cy="259045"/>
    <xdr:sp macro="" textlink="">
      <xdr:nvSpPr>
        <xdr:cNvPr id="694" name="n_3mainValue【庁舎】&#10;有形固定資産減価償却率">
          <a:extLst>
            <a:ext uri="{FF2B5EF4-FFF2-40B4-BE49-F238E27FC236}">
              <a16:creationId xmlns:a16="http://schemas.microsoft.com/office/drawing/2014/main" id="{17664A1C-89E6-498D-BE26-2D64F44807A9}"/>
            </a:ext>
          </a:extLst>
        </xdr:cNvPr>
        <xdr:cNvSpPr txBox="1"/>
      </xdr:nvSpPr>
      <xdr:spPr>
        <a:xfrm>
          <a:off x="135007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110870</xdr:rowOff>
    </xdr:from>
    <xdr:ext cx="405111" cy="259045"/>
    <xdr:sp macro="" textlink="">
      <xdr:nvSpPr>
        <xdr:cNvPr id="695" name="n_4mainValue【庁舎】&#10;有形固定資産減価償却率">
          <a:extLst>
            <a:ext uri="{FF2B5EF4-FFF2-40B4-BE49-F238E27FC236}">
              <a16:creationId xmlns:a16="http://schemas.microsoft.com/office/drawing/2014/main" id="{39D595BA-01FE-4AC6-9226-E8322E12E257}"/>
            </a:ext>
          </a:extLst>
        </xdr:cNvPr>
        <xdr:cNvSpPr txBox="1"/>
      </xdr:nvSpPr>
      <xdr:spPr>
        <a:xfrm>
          <a:off x="12611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9CCA8CFC-BFB2-45F6-BA20-DFEDF755529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97" name="正方形/長方形 696">
          <a:extLst>
            <a:ext uri="{FF2B5EF4-FFF2-40B4-BE49-F238E27FC236}">
              <a16:creationId xmlns:a16="http://schemas.microsoft.com/office/drawing/2014/main" id="{EFE815A0-3ADC-4E44-8484-325E382BBCF8}"/>
            </a:ext>
          </a:extLst>
        </xdr:cNvPr>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98" name="正方形/長方形 697">
          <a:extLst>
            <a:ext uri="{FF2B5EF4-FFF2-40B4-BE49-F238E27FC236}">
              <a16:creationId xmlns:a16="http://schemas.microsoft.com/office/drawing/2014/main" id="{54E0294B-2FE0-4B95-9E87-3C1C08FD6B05}"/>
            </a:ext>
          </a:extLst>
        </xdr:cNvPr>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99" name="正方形/長方形 698">
          <a:extLst>
            <a:ext uri="{FF2B5EF4-FFF2-40B4-BE49-F238E27FC236}">
              <a16:creationId xmlns:a16="http://schemas.microsoft.com/office/drawing/2014/main" id="{F3841623-0BF8-42A2-A701-49E0FCCE5264}"/>
            </a:ext>
          </a:extLst>
        </xdr:cNvPr>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00" name="正方形/長方形 699">
          <a:extLst>
            <a:ext uri="{FF2B5EF4-FFF2-40B4-BE49-F238E27FC236}">
              <a16:creationId xmlns:a16="http://schemas.microsoft.com/office/drawing/2014/main" id="{1B919A9A-B0EB-43FE-BA7D-A22E92CA044D}"/>
            </a:ext>
          </a:extLst>
        </xdr:cNvPr>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5CEE72CC-E896-4B3D-8AB9-4E3CF3BF67F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6169ACAF-8A55-44E8-BCE8-E6431D163BC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F22458D4-E8E1-4446-8B8D-4AA8F196660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4" name="直線コネクタ 703">
          <a:extLst>
            <a:ext uri="{FF2B5EF4-FFF2-40B4-BE49-F238E27FC236}">
              <a16:creationId xmlns:a16="http://schemas.microsoft.com/office/drawing/2014/main" id="{C5DD3FD1-5454-4688-AE59-2E6200E27DF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5" name="テキスト ボックス 704">
          <a:extLst>
            <a:ext uri="{FF2B5EF4-FFF2-40B4-BE49-F238E27FC236}">
              <a16:creationId xmlns:a16="http://schemas.microsoft.com/office/drawing/2014/main" id="{2F0BA035-B0EA-4063-AFBD-A8B7AADD9D62}"/>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6" name="直線コネクタ 705">
          <a:extLst>
            <a:ext uri="{FF2B5EF4-FFF2-40B4-BE49-F238E27FC236}">
              <a16:creationId xmlns:a16="http://schemas.microsoft.com/office/drawing/2014/main" id="{70508E5C-2835-4649-B72D-F2568399581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7" name="テキスト ボックス 706">
          <a:extLst>
            <a:ext uri="{FF2B5EF4-FFF2-40B4-BE49-F238E27FC236}">
              <a16:creationId xmlns:a16="http://schemas.microsoft.com/office/drawing/2014/main" id="{0B3207D7-774E-4E32-96A2-04C444030B3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8" name="直線コネクタ 707">
          <a:extLst>
            <a:ext uri="{FF2B5EF4-FFF2-40B4-BE49-F238E27FC236}">
              <a16:creationId xmlns:a16="http://schemas.microsoft.com/office/drawing/2014/main" id="{2D9343F5-9F5A-4968-8E81-4EF204A38B1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9" name="テキスト ボックス 708">
          <a:extLst>
            <a:ext uri="{FF2B5EF4-FFF2-40B4-BE49-F238E27FC236}">
              <a16:creationId xmlns:a16="http://schemas.microsoft.com/office/drawing/2014/main" id="{3CA66642-B60C-4422-BB82-52857AF8C03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0" name="直線コネクタ 709">
          <a:extLst>
            <a:ext uri="{FF2B5EF4-FFF2-40B4-BE49-F238E27FC236}">
              <a16:creationId xmlns:a16="http://schemas.microsoft.com/office/drawing/2014/main" id="{D41C0CC3-47CB-4C5D-883E-CA31649A9AF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1" name="テキスト ボックス 710">
          <a:extLst>
            <a:ext uri="{FF2B5EF4-FFF2-40B4-BE49-F238E27FC236}">
              <a16:creationId xmlns:a16="http://schemas.microsoft.com/office/drawing/2014/main" id="{BE5BDEB7-D2E9-4AE0-BEFF-2ED46B6237A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47EFA37A-F01A-449D-976D-37E1A456357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id="{185A6EBA-E19F-4A6A-B2E4-D2DADDAF6B5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a:extLst>
            <a:ext uri="{FF2B5EF4-FFF2-40B4-BE49-F238E27FC236}">
              <a16:creationId xmlns:a16="http://schemas.microsoft.com/office/drawing/2014/main" id="{2D62AF47-6075-4FAC-B6F6-FA565FB88DA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82466</xdr:rowOff>
    </xdr:from>
    <xdr:ext cx="469744" cy="259045"/>
    <xdr:sp macro="" textlink="">
      <xdr:nvSpPr>
        <xdr:cNvPr id="715" name="【庁舎】&#10;一人当たり面積平均値テキスト">
          <a:extLst>
            <a:ext uri="{FF2B5EF4-FFF2-40B4-BE49-F238E27FC236}">
              <a16:creationId xmlns:a16="http://schemas.microsoft.com/office/drawing/2014/main" id="{A3B342ED-50F8-4607-B594-743B6534B3D8}"/>
            </a:ext>
          </a:extLst>
        </xdr:cNvPr>
        <xdr:cNvSpPr txBox="1"/>
      </xdr:nvSpPr>
      <xdr:spPr>
        <a:xfrm>
          <a:off x="22199600" y="18084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716" name="フローチャート: 判断 715">
          <a:extLst>
            <a:ext uri="{FF2B5EF4-FFF2-40B4-BE49-F238E27FC236}">
              <a16:creationId xmlns:a16="http://schemas.microsoft.com/office/drawing/2014/main" id="{970A70A2-72D4-4164-96C3-4E067B74887D}"/>
            </a:ext>
          </a:extLst>
        </xdr:cNvPr>
        <xdr:cNvSpPr/>
      </xdr:nvSpPr>
      <xdr:spPr>
        <a:xfrm>
          <a:off x="22110700" y="1810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717" name="フローチャート: 判断 716">
          <a:extLst>
            <a:ext uri="{FF2B5EF4-FFF2-40B4-BE49-F238E27FC236}">
              <a16:creationId xmlns:a16="http://schemas.microsoft.com/office/drawing/2014/main" id="{67EDDAC3-5F8C-480C-B6F0-3F69DF6B63A7}"/>
            </a:ext>
          </a:extLst>
        </xdr:cNvPr>
        <xdr:cNvSpPr/>
      </xdr:nvSpPr>
      <xdr:spPr>
        <a:xfrm>
          <a:off x="212725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55491</xdr:rowOff>
    </xdr:from>
    <xdr:ext cx="469744" cy="259045"/>
    <xdr:sp macro="" textlink="">
      <xdr:nvSpPr>
        <xdr:cNvPr id="718" name="n_1aveValue【庁舎】&#10;一人当たり面積">
          <a:extLst>
            <a:ext uri="{FF2B5EF4-FFF2-40B4-BE49-F238E27FC236}">
              <a16:creationId xmlns:a16="http://schemas.microsoft.com/office/drawing/2014/main" id="{52D4AA10-77DE-4288-AD70-0C011BFC65F1}"/>
            </a:ext>
          </a:extLst>
        </xdr:cNvPr>
        <xdr:cNvSpPr txBox="1"/>
      </xdr:nvSpPr>
      <xdr:spPr>
        <a:xfrm>
          <a:off x="21075727" y="1822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155702</xdr:rowOff>
    </xdr:from>
    <xdr:to>
      <xdr:col>107</xdr:col>
      <xdr:colOff>101600</xdr:colOff>
      <xdr:row>106</xdr:row>
      <xdr:rowOff>85852</xdr:rowOff>
    </xdr:to>
    <xdr:sp macro="" textlink="">
      <xdr:nvSpPr>
        <xdr:cNvPr id="719" name="フローチャート: 判断 718">
          <a:extLst>
            <a:ext uri="{FF2B5EF4-FFF2-40B4-BE49-F238E27FC236}">
              <a16:creationId xmlns:a16="http://schemas.microsoft.com/office/drawing/2014/main" id="{22F8BBDD-96B1-419C-BC16-941FC7B6EAEB}"/>
            </a:ext>
          </a:extLst>
        </xdr:cNvPr>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76979</xdr:rowOff>
    </xdr:from>
    <xdr:ext cx="469744" cy="259045"/>
    <xdr:sp macro="" textlink="">
      <xdr:nvSpPr>
        <xdr:cNvPr id="720" name="n_2aveValue【庁舎】&#10;一人当たり面積">
          <a:extLst>
            <a:ext uri="{FF2B5EF4-FFF2-40B4-BE49-F238E27FC236}">
              <a16:creationId xmlns:a16="http://schemas.microsoft.com/office/drawing/2014/main" id="{4CB24855-94ED-4421-B271-08D485959DA5}"/>
            </a:ext>
          </a:extLst>
        </xdr:cNvPr>
        <xdr:cNvSpPr txBox="1"/>
      </xdr:nvSpPr>
      <xdr:spPr>
        <a:xfrm>
          <a:off x="20199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159359</xdr:rowOff>
    </xdr:from>
    <xdr:to>
      <xdr:col>102</xdr:col>
      <xdr:colOff>165100</xdr:colOff>
      <xdr:row>106</xdr:row>
      <xdr:rowOff>89509</xdr:rowOff>
    </xdr:to>
    <xdr:sp macro="" textlink="">
      <xdr:nvSpPr>
        <xdr:cNvPr id="721" name="フローチャート: 判断 720">
          <a:extLst>
            <a:ext uri="{FF2B5EF4-FFF2-40B4-BE49-F238E27FC236}">
              <a16:creationId xmlns:a16="http://schemas.microsoft.com/office/drawing/2014/main" id="{39ED57C2-29B8-48BA-B6D9-3C6EC5143906}"/>
            </a:ext>
          </a:extLst>
        </xdr:cNvPr>
        <xdr:cNvSpPr/>
      </xdr:nvSpPr>
      <xdr:spPr>
        <a:xfrm>
          <a:off x="19494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80636</xdr:rowOff>
    </xdr:from>
    <xdr:ext cx="469744" cy="259045"/>
    <xdr:sp macro="" textlink="">
      <xdr:nvSpPr>
        <xdr:cNvPr id="722" name="n_3aveValue【庁舎】&#10;一人当たり面積">
          <a:extLst>
            <a:ext uri="{FF2B5EF4-FFF2-40B4-BE49-F238E27FC236}">
              <a16:creationId xmlns:a16="http://schemas.microsoft.com/office/drawing/2014/main" id="{3D3DF298-F935-4ED6-A383-F9F33BDD5383}"/>
            </a:ext>
          </a:extLst>
        </xdr:cNvPr>
        <xdr:cNvSpPr txBox="1"/>
      </xdr:nvSpPr>
      <xdr:spPr>
        <a:xfrm>
          <a:off x="19310427" y="1825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10770</xdr:rowOff>
    </xdr:from>
    <xdr:to>
      <xdr:col>98</xdr:col>
      <xdr:colOff>38100</xdr:colOff>
      <xdr:row>106</xdr:row>
      <xdr:rowOff>112370</xdr:rowOff>
    </xdr:to>
    <xdr:sp macro="" textlink="">
      <xdr:nvSpPr>
        <xdr:cNvPr id="723" name="フローチャート: 判断 722">
          <a:extLst>
            <a:ext uri="{FF2B5EF4-FFF2-40B4-BE49-F238E27FC236}">
              <a16:creationId xmlns:a16="http://schemas.microsoft.com/office/drawing/2014/main" id="{FB2E9CBC-CE65-4859-A862-20B542ED85C7}"/>
            </a:ext>
          </a:extLst>
        </xdr:cNvPr>
        <xdr:cNvSpPr/>
      </xdr:nvSpPr>
      <xdr:spPr>
        <a:xfrm>
          <a:off x="18605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106</xdr:row>
      <xdr:rowOff>103497</xdr:rowOff>
    </xdr:from>
    <xdr:ext cx="469744" cy="259045"/>
    <xdr:sp macro="" textlink="">
      <xdr:nvSpPr>
        <xdr:cNvPr id="724" name="n_4aveValue【庁舎】&#10;一人当たり面積">
          <a:extLst>
            <a:ext uri="{FF2B5EF4-FFF2-40B4-BE49-F238E27FC236}">
              <a16:creationId xmlns:a16="http://schemas.microsoft.com/office/drawing/2014/main" id="{0B87337D-CE12-4401-9AE7-AC83B2DA29FE}"/>
            </a:ext>
          </a:extLst>
        </xdr:cNvPr>
        <xdr:cNvSpPr txBox="1"/>
      </xdr:nvSpPr>
      <xdr:spPr>
        <a:xfrm>
          <a:off x="18421427" y="182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2CA959A1-279E-4D5E-A300-A6B38E9BCBA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955016E3-E52D-4E89-AC34-7ECE9EE0B01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29921085-D8B5-4D11-9B99-ACDF4C6235B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A4D71A5-8D24-459D-A045-879297C6EBE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BA39A780-6D0C-4AFA-A1C1-7D0EA0DF83C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14884</xdr:rowOff>
    </xdr:from>
    <xdr:to>
      <xdr:col>116</xdr:col>
      <xdr:colOff>114300</xdr:colOff>
      <xdr:row>100</xdr:row>
      <xdr:rowOff>116484</xdr:rowOff>
    </xdr:to>
    <xdr:sp macro="" textlink="">
      <xdr:nvSpPr>
        <xdr:cNvPr id="730" name="楕円 729">
          <a:extLst>
            <a:ext uri="{FF2B5EF4-FFF2-40B4-BE49-F238E27FC236}">
              <a16:creationId xmlns:a16="http://schemas.microsoft.com/office/drawing/2014/main" id="{E4B091F4-33ED-43CE-89CD-8AECB983ABF4}"/>
            </a:ext>
          </a:extLst>
        </xdr:cNvPr>
        <xdr:cNvSpPr/>
      </xdr:nvSpPr>
      <xdr:spPr>
        <a:xfrm>
          <a:off x="22110700" y="1715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25061</xdr:rowOff>
    </xdr:from>
    <xdr:ext cx="469744" cy="259045"/>
    <xdr:sp macro="" textlink="">
      <xdr:nvSpPr>
        <xdr:cNvPr id="731" name="【庁舎】&#10;一人当たり面積該当値テキスト">
          <a:extLst>
            <a:ext uri="{FF2B5EF4-FFF2-40B4-BE49-F238E27FC236}">
              <a16:creationId xmlns:a16="http://schemas.microsoft.com/office/drawing/2014/main" id="{D979D1AD-9570-4FFC-93CA-BC02E80A2AE1}"/>
            </a:ext>
          </a:extLst>
        </xdr:cNvPr>
        <xdr:cNvSpPr txBox="1"/>
      </xdr:nvSpPr>
      <xdr:spPr>
        <a:xfrm>
          <a:off x="22199600" y="1699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147929</xdr:rowOff>
    </xdr:from>
    <xdr:to>
      <xdr:col>112</xdr:col>
      <xdr:colOff>38100</xdr:colOff>
      <xdr:row>100</xdr:row>
      <xdr:rowOff>78079</xdr:rowOff>
    </xdr:to>
    <xdr:sp macro="" textlink="">
      <xdr:nvSpPr>
        <xdr:cNvPr id="732" name="楕円 731">
          <a:extLst>
            <a:ext uri="{FF2B5EF4-FFF2-40B4-BE49-F238E27FC236}">
              <a16:creationId xmlns:a16="http://schemas.microsoft.com/office/drawing/2014/main" id="{874AFCAB-DC1D-4C82-B424-A8538F4C71A7}"/>
            </a:ext>
          </a:extLst>
        </xdr:cNvPr>
        <xdr:cNvSpPr/>
      </xdr:nvSpPr>
      <xdr:spPr>
        <a:xfrm>
          <a:off x="21272500" y="1712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27279</xdr:rowOff>
    </xdr:from>
    <xdr:to>
      <xdr:col>116</xdr:col>
      <xdr:colOff>63500</xdr:colOff>
      <xdr:row>100</xdr:row>
      <xdr:rowOff>65684</xdr:rowOff>
    </xdr:to>
    <xdr:cxnSp macro="">
      <xdr:nvCxnSpPr>
        <xdr:cNvPr id="733" name="直線コネクタ 732">
          <a:extLst>
            <a:ext uri="{FF2B5EF4-FFF2-40B4-BE49-F238E27FC236}">
              <a16:creationId xmlns:a16="http://schemas.microsoft.com/office/drawing/2014/main" id="{FCAF511D-9DF8-464F-A01C-FE20137A62BF}"/>
            </a:ext>
          </a:extLst>
        </xdr:cNvPr>
        <xdr:cNvCxnSpPr/>
      </xdr:nvCxnSpPr>
      <xdr:spPr>
        <a:xfrm>
          <a:off x="21323300" y="17172279"/>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24485</xdr:rowOff>
    </xdr:from>
    <xdr:to>
      <xdr:col>107</xdr:col>
      <xdr:colOff>101600</xdr:colOff>
      <xdr:row>100</xdr:row>
      <xdr:rowOff>126085</xdr:rowOff>
    </xdr:to>
    <xdr:sp macro="" textlink="">
      <xdr:nvSpPr>
        <xdr:cNvPr id="734" name="楕円 733">
          <a:extLst>
            <a:ext uri="{FF2B5EF4-FFF2-40B4-BE49-F238E27FC236}">
              <a16:creationId xmlns:a16="http://schemas.microsoft.com/office/drawing/2014/main" id="{E2496040-39C8-4074-9290-8EE161E39238}"/>
            </a:ext>
          </a:extLst>
        </xdr:cNvPr>
        <xdr:cNvSpPr/>
      </xdr:nvSpPr>
      <xdr:spPr>
        <a:xfrm>
          <a:off x="20383500" y="171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27279</xdr:rowOff>
    </xdr:from>
    <xdr:to>
      <xdr:col>111</xdr:col>
      <xdr:colOff>177800</xdr:colOff>
      <xdr:row>100</xdr:row>
      <xdr:rowOff>75285</xdr:rowOff>
    </xdr:to>
    <xdr:cxnSp macro="">
      <xdr:nvCxnSpPr>
        <xdr:cNvPr id="735" name="直線コネクタ 734">
          <a:extLst>
            <a:ext uri="{FF2B5EF4-FFF2-40B4-BE49-F238E27FC236}">
              <a16:creationId xmlns:a16="http://schemas.microsoft.com/office/drawing/2014/main" id="{961E40DE-A3C0-4B0F-B0D1-1AD5D67BD195}"/>
            </a:ext>
          </a:extLst>
        </xdr:cNvPr>
        <xdr:cNvCxnSpPr/>
      </xdr:nvCxnSpPr>
      <xdr:spPr>
        <a:xfrm flipV="1">
          <a:off x="20434300" y="17172279"/>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39115</xdr:rowOff>
    </xdr:from>
    <xdr:to>
      <xdr:col>102</xdr:col>
      <xdr:colOff>165100</xdr:colOff>
      <xdr:row>100</xdr:row>
      <xdr:rowOff>140715</xdr:rowOff>
    </xdr:to>
    <xdr:sp macro="" textlink="">
      <xdr:nvSpPr>
        <xdr:cNvPr id="736" name="楕円 735">
          <a:extLst>
            <a:ext uri="{FF2B5EF4-FFF2-40B4-BE49-F238E27FC236}">
              <a16:creationId xmlns:a16="http://schemas.microsoft.com/office/drawing/2014/main" id="{F1C0275E-DE14-4DBA-B4D5-ECB9F5A5E2EF}"/>
            </a:ext>
          </a:extLst>
        </xdr:cNvPr>
        <xdr:cNvSpPr/>
      </xdr:nvSpPr>
      <xdr:spPr>
        <a:xfrm>
          <a:off x="19494500" y="171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75285</xdr:rowOff>
    </xdr:from>
    <xdr:to>
      <xdr:col>107</xdr:col>
      <xdr:colOff>50800</xdr:colOff>
      <xdr:row>100</xdr:row>
      <xdr:rowOff>89915</xdr:rowOff>
    </xdr:to>
    <xdr:cxnSp macro="">
      <xdr:nvCxnSpPr>
        <xdr:cNvPr id="737" name="直線コネクタ 736">
          <a:extLst>
            <a:ext uri="{FF2B5EF4-FFF2-40B4-BE49-F238E27FC236}">
              <a16:creationId xmlns:a16="http://schemas.microsoft.com/office/drawing/2014/main" id="{2913FB88-0D9E-4076-AD93-2A531BDE9E23}"/>
            </a:ext>
          </a:extLst>
        </xdr:cNvPr>
        <xdr:cNvCxnSpPr/>
      </xdr:nvCxnSpPr>
      <xdr:spPr>
        <a:xfrm flipV="1">
          <a:off x="19545300" y="17220285"/>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89866</xdr:rowOff>
    </xdr:from>
    <xdr:to>
      <xdr:col>98</xdr:col>
      <xdr:colOff>38100</xdr:colOff>
      <xdr:row>101</xdr:row>
      <xdr:rowOff>20016</xdr:rowOff>
    </xdr:to>
    <xdr:sp macro="" textlink="">
      <xdr:nvSpPr>
        <xdr:cNvPr id="738" name="楕円 737">
          <a:extLst>
            <a:ext uri="{FF2B5EF4-FFF2-40B4-BE49-F238E27FC236}">
              <a16:creationId xmlns:a16="http://schemas.microsoft.com/office/drawing/2014/main" id="{20E29151-E333-4CBB-9ED5-D3044ACE0879}"/>
            </a:ext>
          </a:extLst>
        </xdr:cNvPr>
        <xdr:cNvSpPr/>
      </xdr:nvSpPr>
      <xdr:spPr>
        <a:xfrm>
          <a:off x="18605500" y="1723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89915</xdr:rowOff>
    </xdr:from>
    <xdr:to>
      <xdr:col>102</xdr:col>
      <xdr:colOff>114300</xdr:colOff>
      <xdr:row>100</xdr:row>
      <xdr:rowOff>140666</xdr:rowOff>
    </xdr:to>
    <xdr:cxnSp macro="">
      <xdr:nvCxnSpPr>
        <xdr:cNvPr id="739" name="直線コネクタ 738">
          <a:extLst>
            <a:ext uri="{FF2B5EF4-FFF2-40B4-BE49-F238E27FC236}">
              <a16:creationId xmlns:a16="http://schemas.microsoft.com/office/drawing/2014/main" id="{62C3F0B5-7C87-4A2F-8310-BD68004AA8C9}"/>
            </a:ext>
          </a:extLst>
        </xdr:cNvPr>
        <xdr:cNvCxnSpPr/>
      </xdr:nvCxnSpPr>
      <xdr:spPr>
        <a:xfrm flipV="1">
          <a:off x="18656300" y="17234915"/>
          <a:ext cx="889000" cy="5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94606</xdr:rowOff>
    </xdr:from>
    <xdr:ext cx="469744" cy="259045"/>
    <xdr:sp macro="" textlink="">
      <xdr:nvSpPr>
        <xdr:cNvPr id="740" name="n_1mainValue【庁舎】&#10;一人当たり面積">
          <a:extLst>
            <a:ext uri="{FF2B5EF4-FFF2-40B4-BE49-F238E27FC236}">
              <a16:creationId xmlns:a16="http://schemas.microsoft.com/office/drawing/2014/main" id="{736FE88E-8448-4131-9216-001FE809DB65}"/>
            </a:ext>
          </a:extLst>
        </xdr:cNvPr>
        <xdr:cNvSpPr txBox="1"/>
      </xdr:nvSpPr>
      <xdr:spPr>
        <a:xfrm>
          <a:off x="21075727" y="1689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142612</xdr:rowOff>
    </xdr:from>
    <xdr:ext cx="469744" cy="259045"/>
    <xdr:sp macro="" textlink="">
      <xdr:nvSpPr>
        <xdr:cNvPr id="741" name="n_2mainValue【庁舎】&#10;一人当たり面積">
          <a:extLst>
            <a:ext uri="{FF2B5EF4-FFF2-40B4-BE49-F238E27FC236}">
              <a16:creationId xmlns:a16="http://schemas.microsoft.com/office/drawing/2014/main" id="{650C477F-4EB0-4050-87D4-DAC219EA18A8}"/>
            </a:ext>
          </a:extLst>
        </xdr:cNvPr>
        <xdr:cNvSpPr txBox="1"/>
      </xdr:nvSpPr>
      <xdr:spPr>
        <a:xfrm>
          <a:off x="20199427" y="1694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157242</xdr:rowOff>
    </xdr:from>
    <xdr:ext cx="469744" cy="259045"/>
    <xdr:sp macro="" textlink="">
      <xdr:nvSpPr>
        <xdr:cNvPr id="742" name="n_3mainValue【庁舎】&#10;一人当たり面積">
          <a:extLst>
            <a:ext uri="{FF2B5EF4-FFF2-40B4-BE49-F238E27FC236}">
              <a16:creationId xmlns:a16="http://schemas.microsoft.com/office/drawing/2014/main" id="{0E7CC53C-F224-410C-97E5-15B07391A53F}"/>
            </a:ext>
          </a:extLst>
        </xdr:cNvPr>
        <xdr:cNvSpPr txBox="1"/>
      </xdr:nvSpPr>
      <xdr:spPr>
        <a:xfrm>
          <a:off x="19310427" y="1695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36543</xdr:rowOff>
    </xdr:from>
    <xdr:ext cx="469744" cy="259045"/>
    <xdr:sp macro="" textlink="">
      <xdr:nvSpPr>
        <xdr:cNvPr id="743" name="n_4mainValue【庁舎】&#10;一人当たり面積">
          <a:extLst>
            <a:ext uri="{FF2B5EF4-FFF2-40B4-BE49-F238E27FC236}">
              <a16:creationId xmlns:a16="http://schemas.microsoft.com/office/drawing/2014/main" id="{5CB13D4C-EEAD-47D8-AD65-75C49894CEB9}"/>
            </a:ext>
          </a:extLst>
        </xdr:cNvPr>
        <xdr:cNvSpPr txBox="1"/>
      </xdr:nvSpPr>
      <xdr:spPr>
        <a:xfrm>
          <a:off x="18421427" y="1701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4" name="正方形/長方形 743">
          <a:extLst>
            <a:ext uri="{FF2B5EF4-FFF2-40B4-BE49-F238E27FC236}">
              <a16:creationId xmlns:a16="http://schemas.microsoft.com/office/drawing/2014/main" id="{23044E86-9480-49DE-A396-8ADD4B2F3E8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5" name="正方形/長方形 744">
          <a:extLst>
            <a:ext uri="{FF2B5EF4-FFF2-40B4-BE49-F238E27FC236}">
              <a16:creationId xmlns:a16="http://schemas.microsoft.com/office/drawing/2014/main" id="{44D7B0F1-4A73-4149-8BF8-3B08645BCBA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6" name="テキスト ボックス 745">
          <a:extLst>
            <a:ext uri="{FF2B5EF4-FFF2-40B4-BE49-F238E27FC236}">
              <a16:creationId xmlns:a16="http://schemas.microsoft.com/office/drawing/2014/main" id="{DB2D64A2-587B-42AE-B322-14305FDB875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多くの施設区分においては、有形固定資産減価償却率が県平均を下回っているものの、一般廃棄物処理施設など、償却が進んでいる資産も一部に見られる。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体育館・プールおよび消防施設における償却率の改善は、体育館と避難所の雨戸設置工事を実施したためである。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本村では、地理的要因に伴う建設資材価格の高騰などが建設時の課題となっている。今後は、公共施設等総合管理計画や固定資産台帳の情報を活用し、計画的な財政運営とともに、島嶼地域ならではの特殊事情を踏まえた施設の維持管理および行政サービスの提供に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沖縄県北大東村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
521
13.07
2,483,321
2,307,338
130,534
914,385
2,718,490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前年度比と変わらず。島嶼という地理的特性からも財政基盤が堅牢になりづらい。物件費の削減、地方税の徴収業務の強化を通して税収等の増加に努め、財政健全化を図る。</a:t>
          </a:r>
        </a:p>
        <a:p>
          <a:endParaRPr kumimoji="1" lang="ja-JP" altLang="en-US" sz="1100">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149013</xdr:rowOff>
    </xdr:from>
    <xdr:to>
      <xdr:col>19</xdr:col>
      <xdr:colOff>133350</xdr:colOff>
      <xdr:row>44</xdr:row>
      <xdr:rowOff>165100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928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140970</xdr:rowOff>
    </xdr:from>
    <xdr:to>
      <xdr:col>15</xdr:col>
      <xdr:colOff>82550</xdr:colOff>
      <xdr:row>44</xdr:row>
      <xdr:rowOff>149013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847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140970</xdr:rowOff>
    </xdr:from>
    <xdr:to>
      <xdr:col>11</xdr:col>
      <xdr:colOff>31750</xdr:colOff>
      <xdr:row>44</xdr:row>
      <xdr:rowOff>140970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81297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98213</xdr:rowOff>
    </xdr:from>
    <xdr:to>
      <xdr:col>15</xdr:col>
      <xdr:colOff>133350</xdr:colOff>
      <xdr:row>45</xdr:row>
      <xdr:rowOff>28363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13140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90170</xdr:rowOff>
    </xdr:from>
    <xdr:to>
      <xdr:col>11</xdr:col>
      <xdr:colOff>82550</xdr:colOff>
      <xdr:row>45</xdr:row>
      <xdr:rowOff>20320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5097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90170</xdr:rowOff>
    </xdr:from>
    <xdr:to>
      <xdr:col>7</xdr:col>
      <xdr:colOff>31750</xdr:colOff>
      <xdr:row>45</xdr:row>
      <xdr:rowOff>20320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5097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歳入総額の減＜歳出総額の減となり、弾力性は</a:t>
          </a:r>
          <a:r>
            <a:rPr kumimoji="1" lang="en-US" altLang="ja-JP" sz="1100">
              <a:latin typeface="+mn-ea"/>
              <a:ea typeface="+mn-ea"/>
            </a:rPr>
            <a:t>5.1</a:t>
          </a:r>
          <a:r>
            <a:rPr kumimoji="1" lang="ja-JP" altLang="en-US" sz="1100">
              <a:latin typeface="+mn-ea"/>
              <a:ea typeface="+mn-ea"/>
            </a:rPr>
            <a:t>％の改善が見られた。前年度比で人件費は増加したが、扶助費（</a:t>
          </a:r>
          <a:r>
            <a:rPr kumimoji="1" lang="en-US" altLang="ja-JP" sz="1100">
              <a:latin typeface="+mn-ea"/>
              <a:ea typeface="+mn-ea"/>
            </a:rPr>
            <a:t>-1,568</a:t>
          </a:r>
          <a:r>
            <a:rPr kumimoji="1" lang="ja-JP" altLang="en-US" sz="1100">
              <a:latin typeface="+mn-ea"/>
              <a:ea typeface="+mn-ea"/>
            </a:rPr>
            <a:t>千円）公債費（</a:t>
          </a:r>
          <a:r>
            <a:rPr kumimoji="1" lang="en-US" altLang="ja-JP" sz="1100">
              <a:latin typeface="+mn-ea"/>
              <a:ea typeface="+mn-ea"/>
            </a:rPr>
            <a:t>-13,880</a:t>
          </a:r>
          <a:r>
            <a:rPr kumimoji="1" lang="ja-JP" altLang="en-US" sz="1100">
              <a:latin typeface="+mn-ea"/>
              <a:ea typeface="+mn-ea"/>
            </a:rPr>
            <a:t>千円）が減少したことを要因の一つとする。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77681</xdr:rowOff>
    </xdr:from>
    <xdr:to>
      <xdr:col>23</xdr:col>
      <xdr:colOff>133350</xdr:colOff>
      <xdr:row>61</xdr:row>
      <xdr:rowOff>111337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364681"/>
          <a:ext cx="8382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69638</xdr:rowOff>
    </xdr:from>
    <xdr:to>
      <xdr:col>19</xdr:col>
      <xdr:colOff>133350</xdr:colOff>
      <xdr:row>60</xdr:row>
      <xdr:rowOff>77681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35663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34307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69638</xdr:rowOff>
    </xdr:from>
    <xdr:to>
      <xdr:col>15</xdr:col>
      <xdr:colOff>82550</xdr:colOff>
      <xdr:row>61</xdr:row>
      <xdr:rowOff>95250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356638"/>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63</xdr:row>
      <xdr:rowOff>5715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53700"/>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128075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60537</xdr:rowOff>
    </xdr:from>
    <xdr:to>
      <xdr:col>23</xdr:col>
      <xdr:colOff>184150</xdr:colOff>
      <xdr:row>61</xdr:row>
      <xdr:rowOff>162137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32614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9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26881</xdr:rowOff>
    </xdr:from>
    <xdr:to>
      <xdr:col>19</xdr:col>
      <xdr:colOff>184150</xdr:colOff>
      <xdr:row>60</xdr:row>
      <xdr:rowOff>128481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138658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82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18838</xdr:rowOff>
    </xdr:from>
    <xdr:to>
      <xdr:col>15</xdr:col>
      <xdr:colOff>133350</xdr:colOff>
      <xdr:row>60</xdr:row>
      <xdr:rowOff>120438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105215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9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126365</xdr:rowOff>
    </xdr:from>
    <xdr:to>
      <xdr:col>7</xdr:col>
      <xdr:colOff>31750</xdr:colOff>
      <xdr:row>63</xdr:row>
      <xdr:rowOff>56515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41292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[1,449,215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前年度比で物件費が△</a:t>
          </a:r>
          <a:r>
            <a:rPr kumimoji="1" lang="en-US" altLang="ja-JP" sz="1100">
              <a:solidFill>
                <a:schemeClr val="dk1"/>
              </a:solidFill>
              <a:effectLst/>
              <a:latin typeface="+mn-lt"/>
              <a:ea typeface="+mn-ea"/>
              <a:cs typeface="+mn-cs"/>
            </a:rPr>
            <a:t>124,387</a:t>
          </a:r>
          <a:r>
            <a:rPr kumimoji="1" lang="ja-JP" altLang="en-US" sz="1100">
              <a:solidFill>
                <a:schemeClr val="dk1"/>
              </a:solidFill>
              <a:effectLst/>
              <a:latin typeface="+mn-lt"/>
              <a:ea typeface="+mn-ea"/>
              <a:cs typeface="+mn-cs"/>
            </a:rPr>
            <a:t>千円となり、当該値は減少した。一方で離島である</a:t>
          </a:r>
          <a:r>
            <a:rPr kumimoji="1" lang="ja-JP" altLang="ja-JP" sz="1100">
              <a:solidFill>
                <a:schemeClr val="dk1"/>
              </a:solidFill>
              <a:effectLst/>
              <a:latin typeface="+mn-lt"/>
              <a:ea typeface="+mn-ea"/>
              <a:cs typeface="+mn-cs"/>
            </a:rPr>
            <a:t>本村は委託費等の物件費が他自治体よりも高くなる傾向にあり、類似団体の中でも高値</a:t>
          </a:r>
          <a:r>
            <a:rPr kumimoji="1" lang="ja-JP" altLang="en-US" sz="1100">
              <a:solidFill>
                <a:schemeClr val="dk1"/>
              </a:solidFill>
              <a:effectLst/>
              <a:latin typeface="+mn-lt"/>
              <a:ea typeface="+mn-ea"/>
              <a:cs typeface="+mn-cs"/>
            </a:rPr>
            <a:t>を示す</a:t>
          </a:r>
          <a:r>
            <a:rPr kumimoji="1" lang="ja-JP" altLang="ja-JP" sz="1100">
              <a:solidFill>
                <a:schemeClr val="dk1"/>
              </a:solidFill>
              <a:effectLst/>
              <a:latin typeface="+mn-lt"/>
              <a:ea typeface="+mn-ea"/>
              <a:cs typeface="+mn-cs"/>
            </a:rPr>
            <a:t>。引き続き、職員給与等の人件費の適正化、物件費等の抑制に努める。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141105</xdr:rowOff>
    </xdr:from>
    <xdr:to>
      <xdr:col>23</xdr:col>
      <xdr:colOff>133350</xdr:colOff>
      <xdr:row>87</xdr:row>
      <xdr:rowOff>147568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685655"/>
          <a:ext cx="0" cy="1378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119645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03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147568</xdr:rowOff>
    </xdr:from>
    <xdr:to>
      <xdr:col>24</xdr:col>
      <xdr:colOff>12700</xdr:colOff>
      <xdr:row>87</xdr:row>
      <xdr:rowOff>147568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06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56032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42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141105</xdr:rowOff>
    </xdr:from>
    <xdr:to>
      <xdr:col>24</xdr:col>
      <xdr:colOff>12700</xdr:colOff>
      <xdr:row>79</xdr:row>
      <xdr:rowOff>141105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68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147568</xdr:rowOff>
    </xdr:from>
    <xdr:to>
      <xdr:col>23</xdr:col>
      <xdr:colOff>133350</xdr:colOff>
      <xdr:row>89</xdr:row>
      <xdr:rowOff>70024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5063718"/>
          <a:ext cx="838200" cy="26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18727</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73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2200</xdr:rowOff>
    </xdr:from>
    <xdr:to>
      <xdr:col>23</xdr:col>
      <xdr:colOff>184150</xdr:colOff>
      <xdr:row>81</xdr:row>
      <xdr:rowOff>103800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8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12646</xdr:rowOff>
    </xdr:from>
    <xdr:to>
      <xdr:col>19</xdr:col>
      <xdr:colOff>133350</xdr:colOff>
      <xdr:row>89</xdr:row>
      <xdr:rowOff>70024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5100246"/>
          <a:ext cx="889000" cy="22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144611</xdr:rowOff>
    </xdr:from>
    <xdr:to>
      <xdr:col>19</xdr:col>
      <xdr:colOff>184150</xdr:colOff>
      <xdr:row>81</xdr:row>
      <xdr:rowOff>74761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86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84938</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62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119011</xdr:rowOff>
    </xdr:from>
    <xdr:to>
      <xdr:col>15</xdr:col>
      <xdr:colOff>82550</xdr:colOff>
      <xdr:row>88</xdr:row>
      <xdr:rowOff>12646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5035161"/>
          <a:ext cx="889000" cy="6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125761</xdr:rowOff>
    </xdr:from>
    <xdr:to>
      <xdr:col>15</xdr:col>
      <xdr:colOff>133350</xdr:colOff>
      <xdr:row>81</xdr:row>
      <xdr:rowOff>55911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66088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61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70803</xdr:rowOff>
    </xdr:from>
    <xdr:to>
      <xdr:col>11</xdr:col>
      <xdr:colOff>31750</xdr:colOff>
      <xdr:row>87</xdr:row>
      <xdr:rowOff>119011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986953"/>
          <a:ext cx="889000" cy="4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113001</xdr:rowOff>
    </xdr:from>
    <xdr:to>
      <xdr:col>11</xdr:col>
      <xdr:colOff>82550</xdr:colOff>
      <xdr:row>81</xdr:row>
      <xdr:rowOff>43151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82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53328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59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55443</xdr:rowOff>
    </xdr:from>
    <xdr:to>
      <xdr:col>7</xdr:col>
      <xdr:colOff>31750</xdr:colOff>
      <xdr:row>80</xdr:row>
      <xdr:rowOff>157043</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77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167220</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54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96768</xdr:rowOff>
    </xdr:from>
    <xdr:to>
      <xdr:col>23</xdr:col>
      <xdr:colOff>184150</xdr:colOff>
      <xdr:row>88</xdr:row>
      <xdr:rowOff>26918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501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164095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90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19224</xdr:rowOff>
    </xdr:from>
    <xdr:to>
      <xdr:col>19</xdr:col>
      <xdr:colOff>184150</xdr:colOff>
      <xdr:row>89</xdr:row>
      <xdr:rowOff>120824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527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105601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5364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133296</xdr:rowOff>
    </xdr:from>
    <xdr:to>
      <xdr:col>15</xdr:col>
      <xdr:colOff>133350</xdr:colOff>
      <xdr:row>88</xdr:row>
      <xdr:rowOff>63446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50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48223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51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68211</xdr:rowOff>
    </xdr:from>
    <xdr:to>
      <xdr:col>11</xdr:col>
      <xdr:colOff>82550</xdr:colOff>
      <xdr:row>87</xdr:row>
      <xdr:rowOff>169811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98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154588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507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20003</xdr:rowOff>
    </xdr:from>
    <xdr:to>
      <xdr:col>7</xdr:col>
      <xdr:colOff>31750</xdr:colOff>
      <xdr:row>87</xdr:row>
      <xdr:rowOff>121603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93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106380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502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引き続き、今後も給与の適正化に努める。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47272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388110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124884</xdr:rowOff>
    </xdr:from>
    <xdr:to>
      <xdr:col>77</xdr:col>
      <xdr:colOff>44450</xdr:colOff>
      <xdr:row>81</xdr:row>
      <xdr:rowOff>47272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384088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104722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0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98072</xdr:rowOff>
    </xdr:from>
    <xdr:to>
      <xdr:col>72</xdr:col>
      <xdr:colOff>203200</xdr:colOff>
      <xdr:row>80</xdr:row>
      <xdr:rowOff>124884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38140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131532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79</xdr:row>
      <xdr:rowOff>162278</xdr:rowOff>
    </xdr:from>
    <xdr:to>
      <xdr:col>68</xdr:col>
      <xdr:colOff>152400</xdr:colOff>
      <xdr:row>80</xdr:row>
      <xdr:rowOff>98072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370682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104722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114300</xdr:rowOff>
    </xdr:from>
    <xdr:to>
      <xdr:col>81</xdr:col>
      <xdr:colOff>95250</xdr:colOff>
      <xdr:row>81</xdr:row>
      <xdr:rowOff>44450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130827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67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167922</xdr:rowOff>
    </xdr:from>
    <xdr:to>
      <xdr:col>77</xdr:col>
      <xdr:colOff>95250</xdr:colOff>
      <xdr:row>81</xdr:row>
      <xdr:rowOff>98072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108249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65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74084</xdr:rowOff>
    </xdr:from>
    <xdr:to>
      <xdr:col>73</xdr:col>
      <xdr:colOff>44450</xdr:colOff>
      <xdr:row>81</xdr:row>
      <xdr:rowOff>4234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37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14411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55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47272</xdr:rowOff>
    </xdr:from>
    <xdr:to>
      <xdr:col>68</xdr:col>
      <xdr:colOff>203200</xdr:colOff>
      <xdr:row>80</xdr:row>
      <xdr:rowOff>148872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37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159049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53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111478</xdr:rowOff>
    </xdr:from>
    <xdr:to>
      <xdr:col>64</xdr:col>
      <xdr:colOff>152400</xdr:colOff>
      <xdr:row>80</xdr:row>
      <xdr:rowOff>41628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36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51805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42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昨年度比で</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名減となったが、以前高値である。ただ</a:t>
          </a:r>
          <a:r>
            <a:rPr kumimoji="1" lang="ja-JP" altLang="ja-JP" sz="1100">
              <a:solidFill>
                <a:schemeClr val="dk1"/>
              </a:solidFill>
              <a:effectLst/>
              <a:latin typeface="+mn-lt"/>
              <a:ea typeface="+mn-ea"/>
              <a:cs typeface="+mn-cs"/>
            </a:rPr>
            <a:t>一島一村の本村で充実した住民サービスを確保するため</a:t>
          </a:r>
          <a:r>
            <a:rPr kumimoji="1" lang="ja-JP" altLang="en-US" sz="1100">
              <a:solidFill>
                <a:schemeClr val="dk1"/>
              </a:solidFill>
              <a:effectLst/>
              <a:latin typeface="+mn-lt"/>
              <a:ea typeface="+mn-ea"/>
              <a:cs typeface="+mn-cs"/>
            </a:rPr>
            <a:t>にも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必要な職員数を確保しつつ、</a:t>
          </a:r>
          <a:r>
            <a:rPr kumimoji="1" lang="ja-JP" altLang="ja-JP" sz="1100">
              <a:solidFill>
                <a:schemeClr val="dk1"/>
              </a:solidFill>
              <a:effectLst/>
              <a:latin typeface="+mn-lt"/>
              <a:ea typeface="+mn-ea"/>
              <a:cs typeface="+mn-cs"/>
            </a:rPr>
            <a:t>今後も集中改革プランに沿って定員適正化計画を継続的に実施、適正な定員管理に努める。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46757</xdr:rowOff>
    </xdr:from>
    <xdr:to>
      <xdr:col>81</xdr:col>
      <xdr:colOff>44450</xdr:colOff>
      <xdr:row>66</xdr:row>
      <xdr:rowOff>84762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1362457"/>
          <a:ext cx="8382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91669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0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1112</xdr:rowOff>
    </xdr:from>
    <xdr:to>
      <xdr:col>77</xdr:col>
      <xdr:colOff>44450</xdr:colOff>
      <xdr:row>66</xdr:row>
      <xdr:rowOff>84762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316812"/>
          <a:ext cx="889000" cy="8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158686</xdr:rowOff>
    </xdr:from>
    <xdr:to>
      <xdr:col>72</xdr:col>
      <xdr:colOff>203200</xdr:colOff>
      <xdr:row>66</xdr:row>
      <xdr:rowOff>1112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302936"/>
          <a:ext cx="889000" cy="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109622</xdr:rowOff>
    </xdr:from>
    <xdr:to>
      <xdr:col>68</xdr:col>
      <xdr:colOff>152400</xdr:colOff>
      <xdr:row>65</xdr:row>
      <xdr:rowOff>158686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253872"/>
          <a:ext cx="8890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171435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167407</xdr:rowOff>
    </xdr:from>
    <xdr:to>
      <xdr:col>81</xdr:col>
      <xdr:colOff>95250</xdr:colOff>
      <xdr:row>66</xdr:row>
      <xdr:rowOff>97557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3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63284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2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33962</xdr:rowOff>
    </xdr:from>
    <xdr:to>
      <xdr:col>77</xdr:col>
      <xdr:colOff>95250</xdr:colOff>
      <xdr:row>66</xdr:row>
      <xdr:rowOff>135562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34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120339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436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121762</xdr:rowOff>
    </xdr:from>
    <xdr:to>
      <xdr:col>73</xdr:col>
      <xdr:colOff>44450</xdr:colOff>
      <xdr:row>66</xdr:row>
      <xdr:rowOff>51912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26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36689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35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107886</xdr:rowOff>
    </xdr:from>
    <xdr:to>
      <xdr:col>68</xdr:col>
      <xdr:colOff>203200</xdr:colOff>
      <xdr:row>66</xdr:row>
      <xdr:rowOff>38036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25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22813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33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58822</xdr:rowOff>
    </xdr:from>
    <xdr:to>
      <xdr:col>64</xdr:col>
      <xdr:colOff>152400</xdr:colOff>
      <xdr:row>65</xdr:row>
      <xdr:rowOff>160422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20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145199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28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横ばいで推移している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普通建設事業に係る元利償還金は年々増加傾向で、実質公債比率は依然として類似団体より高い数値となっている。事業精査の上、地方債の新規発行を伴う普通建設事業費を抑制し、健全な財政運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41487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423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41487</xdr:rowOff>
    </xdr:from>
    <xdr:to>
      <xdr:col>77</xdr:col>
      <xdr:colOff>44450</xdr:colOff>
      <xdr:row>42</xdr:row>
      <xdr:rowOff>49530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423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65617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504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73660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665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85107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14817</xdr:rowOff>
    </xdr:from>
    <xdr:to>
      <xdr:col>68</xdr:col>
      <xdr:colOff>203200</xdr:colOff>
      <xdr:row>42</xdr:row>
      <xdr:rowOff>116417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163407</xdr:rowOff>
    </xdr:from>
    <xdr:to>
      <xdr:col>68</xdr:col>
      <xdr:colOff>152400</xdr:colOff>
      <xdr:row>15</xdr:row>
      <xdr:rowOff>102552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3512800" y="2563707"/>
          <a:ext cx="889000" cy="1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51752</xdr:rowOff>
    </xdr:from>
    <xdr:to>
      <xdr:col>68</xdr:col>
      <xdr:colOff>203200</xdr:colOff>
      <xdr:row>15</xdr:row>
      <xdr:rowOff>153352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62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138129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709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112607</xdr:rowOff>
    </xdr:from>
    <xdr:to>
      <xdr:col>64</xdr:col>
      <xdr:colOff>152400</xdr:colOff>
      <xdr:row>15</xdr:row>
      <xdr:rowOff>42757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27534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5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沖縄県北大東村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
521
13.07
2,483,321
2,307,338
130,534
914,385
2,718,490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昨年度比</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名減による。引き続き定員適正化に努める。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830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83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77470</xdr:rowOff>
    </xdr:from>
    <xdr:to>
      <xdr:col>15</xdr:col>
      <xdr:colOff>98425</xdr:colOff>
      <xdr:row>38</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211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165100</xdr:rowOff>
    </xdr:from>
    <xdr:to>
      <xdr:col>11</xdr:col>
      <xdr:colOff>9525</xdr:colOff>
      <xdr:row>39</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80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114300</xdr:rowOff>
    </xdr:from>
    <xdr:to>
      <xdr:col>11</xdr:col>
      <xdr:colOff>60325</xdr:colOff>
      <xdr:row>39</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物件費自体は縮小したものの、経常収支比率に占める物件費の内訳においては増加がみられた。</a:t>
          </a:r>
          <a:r>
            <a:rPr kumimoji="1" lang="ja-JP" altLang="ja-JP" sz="1100">
              <a:solidFill>
                <a:schemeClr val="dk1"/>
              </a:solidFill>
              <a:effectLst/>
              <a:latin typeface="+mn-lt"/>
              <a:ea typeface="+mn-ea"/>
              <a:cs typeface="+mn-cs"/>
            </a:rPr>
            <a:t>島嶼であるため物件費が高くなる傾向にある</a:t>
          </a:r>
          <a:r>
            <a:rPr kumimoji="1" lang="ja-JP" altLang="en-US" sz="1100">
              <a:solidFill>
                <a:schemeClr val="dk1"/>
              </a:solidFill>
              <a:effectLst/>
              <a:latin typeface="+mn-lt"/>
              <a:ea typeface="+mn-ea"/>
              <a:cs typeface="+mn-cs"/>
            </a:rPr>
            <a:t>ことを鑑み、</a:t>
          </a:r>
          <a:r>
            <a:rPr kumimoji="1" lang="ja-JP" altLang="ja-JP" sz="1100">
              <a:solidFill>
                <a:schemeClr val="dk1"/>
              </a:solidFill>
              <a:effectLst/>
              <a:latin typeface="+mn-lt"/>
              <a:ea typeface="+mn-ea"/>
              <a:cs typeface="+mn-cs"/>
            </a:rPr>
            <a:t>引き続き事業見直し等で費用削減に努める。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100330</xdr:rowOff>
    </xdr:from>
    <xdr:to>
      <xdr:col>82</xdr:col>
      <xdr:colOff>107950</xdr:colOff>
      <xdr:row>17</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84353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100330</xdr:rowOff>
    </xdr:from>
    <xdr:to>
      <xdr:col>78</xdr:col>
      <xdr:colOff>69850</xdr:colOff>
      <xdr:row>16</xdr:row>
      <xdr:rowOff>153670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8435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153670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8016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54627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17</xdr:row>
      <xdr:rowOff>104140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80162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156210</xdr:rowOff>
    </xdr:from>
    <xdr:to>
      <xdr:col>82</xdr:col>
      <xdr:colOff>158750</xdr:colOff>
      <xdr:row>17</xdr:row>
      <xdr:rowOff>86360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128287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49530</xdr:rowOff>
    </xdr:from>
    <xdr:to>
      <xdr:col>78</xdr:col>
      <xdr:colOff>120650</xdr:colOff>
      <xdr:row>16</xdr:row>
      <xdr:rowOff>151130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135907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87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102870</xdr:rowOff>
    </xdr:from>
    <xdr:to>
      <xdr:col>74</xdr:col>
      <xdr:colOff>31750</xdr:colOff>
      <xdr:row>17</xdr:row>
      <xdr:rowOff>33020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84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17797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93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53340</xdr:rowOff>
    </xdr:from>
    <xdr:to>
      <xdr:col>65</xdr:col>
      <xdr:colOff>53975</xdr:colOff>
      <xdr:row>17</xdr:row>
      <xdr:rowOff>154940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139717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5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前年度比で比率が</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％増加した。少子高齢化の進行にを加味した事業費の精査を継続する。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146050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94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53</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53</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127000</xdr:rowOff>
    </xdr:from>
    <xdr:to>
      <xdr:col>11</xdr:col>
      <xdr:colOff>9525</xdr:colOff>
      <xdr:row>53</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76200</xdr:rowOff>
    </xdr:from>
    <xdr:to>
      <xdr:col>6</xdr:col>
      <xdr:colOff>171450</xdr:colOff>
      <xdr:row>54</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横ばいであ</a:t>
          </a:r>
          <a:r>
            <a:rPr kumimoji="1" lang="ja-JP" altLang="en-US" sz="1100">
              <a:solidFill>
                <a:schemeClr val="dk1"/>
              </a:solidFill>
              <a:effectLst/>
              <a:latin typeface="+mn-lt"/>
              <a:ea typeface="+mn-ea"/>
              <a:cs typeface="+mn-cs"/>
            </a:rPr>
            <a:t>り、類似団体を下回っている。今後もその他経費の抑制に努める。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xdr:rowOff>
    </xdr:from>
    <xdr:to>
      <xdr:col>82</xdr:col>
      <xdr:colOff>107950</xdr:colOff>
      <xdr:row>54</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27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138430</xdr:rowOff>
    </xdr:from>
    <xdr:to>
      <xdr:col>78</xdr:col>
      <xdr:colOff>69850</xdr:colOff>
      <xdr:row>54</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225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138430</xdr:rowOff>
    </xdr:from>
    <xdr:to>
      <xdr:col>73</xdr:col>
      <xdr:colOff>180975</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225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168910</xdr:rowOff>
    </xdr:from>
    <xdr:to>
      <xdr:col>69</xdr:col>
      <xdr:colOff>92075</xdr:colOff>
      <xdr:row>54</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255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133350</xdr:rowOff>
    </xdr:from>
    <xdr:to>
      <xdr:col>82</xdr:col>
      <xdr:colOff>158750</xdr:colOff>
      <xdr:row>54</xdr:row>
      <xdr:rowOff>63500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41927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133350</xdr:rowOff>
    </xdr:from>
    <xdr:to>
      <xdr:col>78</xdr:col>
      <xdr:colOff>120650</xdr:colOff>
      <xdr:row>54</xdr:row>
      <xdr:rowOff>63500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73677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87630</xdr:rowOff>
    </xdr:from>
    <xdr:to>
      <xdr:col>74</xdr:col>
      <xdr:colOff>31750</xdr:colOff>
      <xdr:row>54</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27957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894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118110</xdr:rowOff>
    </xdr:from>
    <xdr:to>
      <xdr:col>69</xdr:col>
      <xdr:colOff>142875</xdr:colOff>
      <xdr:row>54</xdr:row>
      <xdr:rowOff>48260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58437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897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133350</xdr:rowOff>
    </xdr:from>
    <xdr:to>
      <xdr:col>65</xdr:col>
      <xdr:colOff>53975</xdr:colOff>
      <xdr:row>54</xdr:row>
      <xdr:rowOff>63500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73677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一昨年度から増加傾向にあ</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％増加した。持続可能な行政経営のため、補助金を要する事業の見直し、適正化に努める。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58420</xdr:rowOff>
    </xdr:from>
    <xdr:to>
      <xdr:col>82</xdr:col>
      <xdr:colOff>107950</xdr:colOff>
      <xdr:row>34</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8877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58420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864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49276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58648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49276</xdr:rowOff>
    </xdr:from>
    <xdr:to>
      <xdr:col>69</xdr:col>
      <xdr:colOff>92075</xdr:colOff>
      <xdr:row>34</xdr:row>
      <xdr:rowOff>62992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8785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xdr:rowOff>
    </xdr:from>
    <xdr:to>
      <xdr:col>82</xdr:col>
      <xdr:colOff>158750</xdr:colOff>
      <xdr:row>34</xdr:row>
      <xdr:rowOff>118364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96791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xdr:rowOff>
    </xdr:from>
    <xdr:to>
      <xdr:col>78</xdr:col>
      <xdr:colOff>120650</xdr:colOff>
      <xdr:row>34</xdr:row>
      <xdr:rowOff>109220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119397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96537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169926</xdr:rowOff>
    </xdr:from>
    <xdr:to>
      <xdr:col>69</xdr:col>
      <xdr:colOff>142875</xdr:colOff>
      <xdr:row>34</xdr:row>
      <xdr:rowOff>100076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110253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59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xdr:rowOff>
    </xdr:from>
    <xdr:to>
      <xdr:col>65</xdr:col>
      <xdr:colOff>53975</xdr:colOff>
      <xdr:row>34</xdr:row>
      <xdr:rowOff>113792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123969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教員住宅建築事業</a:t>
          </a:r>
          <a:r>
            <a:rPr kumimoji="1" lang="ja-JP" altLang="en-US" sz="1100">
              <a:solidFill>
                <a:schemeClr val="dk1"/>
              </a:solidFill>
              <a:effectLst/>
              <a:latin typeface="+mn-lt"/>
              <a:ea typeface="+mn-ea"/>
              <a:cs typeface="+mn-cs"/>
            </a:rPr>
            <a:t>の発行など今後も公債費は高い水準を推移する可能性がある。公共施設等の更新を検討していくこと、類似団体平均を上回っている実態を踏まえ、</a:t>
          </a:r>
          <a:r>
            <a:rPr kumimoji="1" lang="ja-JP" altLang="ja-JP" sz="1100">
              <a:solidFill>
                <a:schemeClr val="dk1"/>
              </a:solidFill>
              <a:effectLst/>
              <a:latin typeface="+mn-lt"/>
              <a:ea typeface="+mn-ea"/>
              <a:cs typeface="+mn-cs"/>
            </a:rPr>
            <a:t>交付税措置</a:t>
          </a:r>
          <a:r>
            <a:rPr kumimoji="1" lang="ja-JP" altLang="en-US" sz="1100">
              <a:solidFill>
                <a:schemeClr val="dk1"/>
              </a:solidFill>
              <a:effectLst/>
              <a:latin typeface="+mn-lt"/>
              <a:ea typeface="+mn-ea"/>
              <a:cs typeface="+mn-cs"/>
            </a:rPr>
            <a:t>活用等、</a:t>
          </a:r>
          <a:r>
            <a:rPr kumimoji="1" lang="ja-JP" altLang="ja-JP" sz="1100">
              <a:solidFill>
                <a:schemeClr val="dk1"/>
              </a:solidFill>
              <a:effectLst/>
              <a:latin typeface="+mn-lt"/>
              <a:ea typeface="+mn-ea"/>
              <a:cs typeface="+mn-cs"/>
            </a:rPr>
            <a:t>地方債</a:t>
          </a:r>
          <a:r>
            <a:rPr kumimoji="1" lang="ja-JP" altLang="en-US" sz="1100">
              <a:solidFill>
                <a:schemeClr val="dk1"/>
              </a:solidFill>
              <a:effectLst/>
              <a:latin typeface="+mn-lt"/>
              <a:ea typeface="+mn-ea"/>
              <a:cs typeface="+mn-cs"/>
            </a:rPr>
            <a:t>の効率的な</a:t>
          </a:r>
          <a:r>
            <a:rPr kumimoji="1" lang="ja-JP" altLang="ja-JP" sz="1100">
              <a:solidFill>
                <a:schemeClr val="dk1"/>
              </a:solidFill>
              <a:effectLst/>
              <a:latin typeface="+mn-lt"/>
              <a:ea typeface="+mn-ea"/>
              <a:cs typeface="+mn-cs"/>
            </a:rPr>
            <a:t>発行に勤める。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5080</xdr:rowOff>
    </xdr:from>
    <xdr:to>
      <xdr:col>24</xdr:col>
      <xdr:colOff>25400</xdr:colOff>
      <xdr:row>80</xdr:row>
      <xdr:rowOff>16511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7210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104157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134620</xdr:rowOff>
    </xdr:from>
    <xdr:to>
      <xdr:col>19</xdr:col>
      <xdr:colOff>187325</xdr:colOff>
      <xdr:row>80</xdr:row>
      <xdr:rowOff>5080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679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134620</xdr:rowOff>
    </xdr:from>
    <xdr:to>
      <xdr:col>15</xdr:col>
      <xdr:colOff>98425</xdr:colOff>
      <xdr:row>80</xdr:row>
      <xdr:rowOff>85089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67917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54611</xdr:rowOff>
    </xdr:from>
    <xdr:to>
      <xdr:col>11</xdr:col>
      <xdr:colOff>9525</xdr:colOff>
      <xdr:row>80</xdr:row>
      <xdr:rowOff>85089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7706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137161</xdr:rowOff>
    </xdr:from>
    <xdr:to>
      <xdr:col>24</xdr:col>
      <xdr:colOff>76200</xdr:colOff>
      <xdr:row>80</xdr:row>
      <xdr:rowOff>67311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6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45738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590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125730</xdr:rowOff>
    </xdr:from>
    <xdr:to>
      <xdr:col>20</xdr:col>
      <xdr:colOff>38100</xdr:colOff>
      <xdr:row>80</xdr:row>
      <xdr:rowOff>55880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40657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75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83820</xdr:rowOff>
    </xdr:from>
    <xdr:to>
      <xdr:col>15</xdr:col>
      <xdr:colOff>149225</xdr:colOff>
      <xdr:row>80</xdr:row>
      <xdr:rowOff>13970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170197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34289</xdr:rowOff>
    </xdr:from>
    <xdr:to>
      <xdr:col>11</xdr:col>
      <xdr:colOff>60325</xdr:colOff>
      <xdr:row>80</xdr:row>
      <xdr:rowOff>135889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120666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83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3811</xdr:rowOff>
    </xdr:from>
    <xdr:to>
      <xdr:col>6</xdr:col>
      <xdr:colOff>171450</xdr:colOff>
      <xdr:row>80</xdr:row>
      <xdr:rowOff>105411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90188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80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改善傾向にあった</a:t>
          </a:r>
          <a:r>
            <a:rPr kumimoji="1" lang="ja-JP" altLang="en-US" sz="1100">
              <a:solidFill>
                <a:schemeClr val="dk1"/>
              </a:solidFill>
              <a:effectLst/>
              <a:latin typeface="+mn-lt"/>
              <a:ea typeface="+mn-ea"/>
              <a:cs typeface="+mn-cs"/>
            </a:rPr>
            <a:t>が一転、数値が悪化した。今後も支出の見直しや事業適正化に勤める。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69850</xdr:rowOff>
    </xdr:from>
    <xdr:to>
      <xdr:col>82</xdr:col>
      <xdr:colOff>107950</xdr:colOff>
      <xdr:row>73</xdr:row>
      <xdr:rowOff>81280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41425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69850</xdr:rowOff>
    </xdr:from>
    <xdr:to>
      <xdr:col>78</xdr:col>
      <xdr:colOff>69850</xdr:colOff>
      <xdr:row>72</xdr:row>
      <xdr:rowOff>104140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4142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104140</xdr:rowOff>
    </xdr:from>
    <xdr:to>
      <xdr:col>73</xdr:col>
      <xdr:colOff>180975</xdr:colOff>
      <xdr:row>72</xdr:row>
      <xdr:rowOff>168910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4485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6366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168910</xdr:rowOff>
    </xdr:from>
    <xdr:to>
      <xdr:col>69</xdr:col>
      <xdr:colOff>92075</xdr:colOff>
      <xdr:row>74</xdr:row>
      <xdr:rowOff>96520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513310"/>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158766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33038</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30480</xdr:rowOff>
    </xdr:from>
    <xdr:to>
      <xdr:col>82</xdr:col>
      <xdr:colOff>158750</xdr:colOff>
      <xdr:row>73</xdr:row>
      <xdr:rowOff>132080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5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110507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19050</xdr:rowOff>
    </xdr:from>
    <xdr:to>
      <xdr:col>78</xdr:col>
      <xdr:colOff>120650</xdr:colOff>
      <xdr:row>72</xdr:row>
      <xdr:rowOff>120650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36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70</xdr:row>
      <xdr:rowOff>130827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13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53340</xdr:rowOff>
    </xdr:from>
    <xdr:to>
      <xdr:col>74</xdr:col>
      <xdr:colOff>31750</xdr:colOff>
      <xdr:row>72</xdr:row>
      <xdr:rowOff>154940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39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70</xdr:row>
      <xdr:rowOff>165117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1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118110</xdr:rowOff>
    </xdr:from>
    <xdr:to>
      <xdr:col>69</xdr:col>
      <xdr:colOff>142875</xdr:colOff>
      <xdr:row>73</xdr:row>
      <xdr:rowOff>48260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4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58437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23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45720</xdr:rowOff>
    </xdr:from>
    <xdr:to>
      <xdr:col>65</xdr:col>
      <xdr:colOff>53975</xdr:colOff>
      <xdr:row>74</xdr:row>
      <xdr:rowOff>147320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157497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沖縄県北大東村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42637</xdr:rowOff>
    </xdr:from>
    <xdr:to>
      <xdr:col>29</xdr:col>
      <xdr:colOff>127000</xdr:colOff>
      <xdr:row>19</xdr:row>
      <xdr:rowOff>3857</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319112"/>
          <a:ext cx="0" cy="9899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147384</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8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3857</xdr:rowOff>
    </xdr:from>
    <xdr:to>
      <xdr:col>30</xdr:col>
      <xdr:colOff>25400</xdr:colOff>
      <xdr:row>19</xdr:row>
      <xdr:rowOff>3857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09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129014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62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42637</xdr:rowOff>
    </xdr:from>
    <xdr:to>
      <xdr:col>30</xdr:col>
      <xdr:colOff>25400</xdr:colOff>
      <xdr:row>13</xdr:row>
      <xdr:rowOff>42637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319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15754</xdr:rowOff>
    </xdr:from>
    <xdr:to>
      <xdr:col>29</xdr:col>
      <xdr:colOff>127000</xdr:colOff>
      <xdr:row>13</xdr:row>
      <xdr:rowOff>42637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03800" y="2292229"/>
          <a:ext cx="647700" cy="26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40589</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02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68512</xdr:rowOff>
    </xdr:from>
    <xdr:to>
      <xdr:col>29</xdr:col>
      <xdr:colOff>177800</xdr:colOff>
      <xdr:row>17</xdr:row>
      <xdr:rowOff>170112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15754</xdr:rowOff>
    </xdr:from>
    <xdr:to>
      <xdr:col>26</xdr:col>
      <xdr:colOff>50800</xdr:colOff>
      <xdr:row>13</xdr:row>
      <xdr:rowOff>44820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292229"/>
          <a:ext cx="698500" cy="29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109151</xdr:rowOff>
    </xdr:from>
    <xdr:to>
      <xdr:col>26</xdr:col>
      <xdr:colOff>101600</xdr:colOff>
      <xdr:row>18</xdr:row>
      <xdr:rowOff>39301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24078</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57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44820</xdr:rowOff>
    </xdr:from>
    <xdr:to>
      <xdr:col>22</xdr:col>
      <xdr:colOff>114300</xdr:colOff>
      <xdr:row>13</xdr:row>
      <xdr:rowOff>86168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321295"/>
          <a:ext cx="698500" cy="41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129098</xdr:rowOff>
    </xdr:from>
    <xdr:to>
      <xdr:col>22</xdr:col>
      <xdr:colOff>165100</xdr:colOff>
      <xdr:row>18</xdr:row>
      <xdr:rowOff>59248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44025</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81571</xdr:rowOff>
    </xdr:from>
    <xdr:to>
      <xdr:col>18</xdr:col>
      <xdr:colOff>177800</xdr:colOff>
      <xdr:row>13</xdr:row>
      <xdr:rowOff>86168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2358046"/>
          <a:ext cx="698500" cy="4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115279</xdr:rowOff>
    </xdr:from>
    <xdr:to>
      <xdr:col>19</xdr:col>
      <xdr:colOff>38100</xdr:colOff>
      <xdr:row>18</xdr:row>
      <xdr:rowOff>45429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30206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128207</xdr:rowOff>
    </xdr:from>
    <xdr:to>
      <xdr:col>15</xdr:col>
      <xdr:colOff>101600</xdr:colOff>
      <xdr:row>18</xdr:row>
      <xdr:rowOff>58357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43134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7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163287</xdr:rowOff>
    </xdr:from>
    <xdr:to>
      <xdr:col>29</xdr:col>
      <xdr:colOff>177800</xdr:colOff>
      <xdr:row>13</xdr:row>
      <xdr:rowOff>93437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268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109964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21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136404</xdr:rowOff>
    </xdr:from>
    <xdr:to>
      <xdr:col>26</xdr:col>
      <xdr:colOff>101600</xdr:colOff>
      <xdr:row>13</xdr:row>
      <xdr:rowOff>66554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241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76731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01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165470</xdr:rowOff>
    </xdr:from>
    <xdr:to>
      <xdr:col>22</xdr:col>
      <xdr:colOff>165100</xdr:colOff>
      <xdr:row>13</xdr:row>
      <xdr:rowOff>95620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270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105797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03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35368</xdr:rowOff>
    </xdr:from>
    <xdr:to>
      <xdr:col>19</xdr:col>
      <xdr:colOff>38100</xdr:colOff>
      <xdr:row>13</xdr:row>
      <xdr:rowOff>136968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311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147145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0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30771</xdr:rowOff>
    </xdr:from>
    <xdr:to>
      <xdr:col>15</xdr:col>
      <xdr:colOff>101600</xdr:colOff>
      <xdr:row>13</xdr:row>
      <xdr:rowOff>132371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307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142548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07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170228</xdr:rowOff>
    </xdr:from>
    <xdr:to>
      <xdr:col>29</xdr:col>
      <xdr:colOff>127000</xdr:colOff>
      <xdr:row>35</xdr:row>
      <xdr:rowOff>204129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780578"/>
          <a:ext cx="647700" cy="33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59838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1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167639</xdr:rowOff>
    </xdr:from>
    <xdr:to>
      <xdr:col>26</xdr:col>
      <xdr:colOff>50800</xdr:colOff>
      <xdr:row>35</xdr:row>
      <xdr:rowOff>204129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777989"/>
          <a:ext cx="698500" cy="36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167639</xdr:rowOff>
    </xdr:from>
    <xdr:to>
      <xdr:col>22</xdr:col>
      <xdr:colOff>114300</xdr:colOff>
      <xdr:row>35</xdr:row>
      <xdr:rowOff>240895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777989"/>
          <a:ext cx="698500" cy="73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68063</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240895</xdr:rowOff>
    </xdr:from>
    <xdr:to>
      <xdr:col>18</xdr:col>
      <xdr:colOff>177800</xdr:colOff>
      <xdr:row>35</xdr:row>
      <xdr:rowOff>332563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851245"/>
          <a:ext cx="698500" cy="91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76681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88768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119428</xdr:rowOff>
    </xdr:from>
    <xdr:to>
      <xdr:col>29</xdr:col>
      <xdr:colOff>177800</xdr:colOff>
      <xdr:row>35</xdr:row>
      <xdr:rowOff>221028</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729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307405</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574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153329</xdr:rowOff>
    </xdr:from>
    <xdr:to>
      <xdr:col>26</xdr:col>
      <xdr:colOff>101600</xdr:colOff>
      <xdr:row>35</xdr:row>
      <xdr:rowOff>254929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763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265106</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532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116839</xdr:rowOff>
    </xdr:from>
    <xdr:to>
      <xdr:col>22</xdr:col>
      <xdr:colOff>165100</xdr:colOff>
      <xdr:row>35</xdr:row>
      <xdr:rowOff>218439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27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228616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49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190095</xdr:rowOff>
    </xdr:from>
    <xdr:to>
      <xdr:col>19</xdr:col>
      <xdr:colOff>38100</xdr:colOff>
      <xdr:row>35</xdr:row>
      <xdr:rowOff>291695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800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301872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56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281763</xdr:rowOff>
    </xdr:from>
    <xdr:to>
      <xdr:col>15</xdr:col>
      <xdr:colOff>101600</xdr:colOff>
      <xdr:row>36</xdr:row>
      <xdr:rowOff>40463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892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50640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660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沖縄県北大東村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
521
13.07
2,483,321
2,307,338
130,534
914,385
2,718,490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169260</xdr:rowOff>
    </xdr:from>
    <xdr:to>
      <xdr:col>24</xdr:col>
      <xdr:colOff>62865</xdr:colOff>
      <xdr:row>37</xdr:row>
      <xdr:rowOff>165819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84210"/>
          <a:ext cx="1270" cy="102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169646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3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165819</xdr:rowOff>
    </xdr:from>
    <xdr:to>
      <xdr:col>24</xdr:col>
      <xdr:colOff>152400</xdr:colOff>
      <xdr:row>37</xdr:row>
      <xdr:rowOff>165819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0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115937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5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169260</xdr:rowOff>
    </xdr:from>
    <xdr:to>
      <xdr:col>24</xdr:col>
      <xdr:colOff>152400</xdr:colOff>
      <xdr:row>31</xdr:row>
      <xdr:rowOff>169260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8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145028</xdr:rowOff>
    </xdr:from>
    <xdr:to>
      <xdr:col>24</xdr:col>
      <xdr:colOff>63500</xdr:colOff>
      <xdr:row>31</xdr:row>
      <xdr:rowOff>169260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5459978"/>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72379</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44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93952</xdr:rowOff>
    </xdr:from>
    <xdr:to>
      <xdr:col>24</xdr:col>
      <xdr:colOff>114300</xdr:colOff>
      <xdr:row>37</xdr:row>
      <xdr:rowOff>24102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145028</xdr:rowOff>
    </xdr:from>
    <xdr:to>
      <xdr:col>19</xdr:col>
      <xdr:colOff>177800</xdr:colOff>
      <xdr:row>32</xdr:row>
      <xdr:rowOff>14616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459978"/>
          <a:ext cx="889000" cy="4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122893</xdr:rowOff>
    </xdr:from>
    <xdr:to>
      <xdr:col>20</xdr:col>
      <xdr:colOff>38100</xdr:colOff>
      <xdr:row>37</xdr:row>
      <xdr:rowOff>53043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44170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14616</xdr:rowOff>
    </xdr:from>
    <xdr:to>
      <xdr:col>15</xdr:col>
      <xdr:colOff>50800</xdr:colOff>
      <xdr:row>32</xdr:row>
      <xdr:rowOff>76066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501016"/>
          <a:ext cx="889000" cy="6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136948</xdr:rowOff>
    </xdr:from>
    <xdr:to>
      <xdr:col>15</xdr:col>
      <xdr:colOff>101600</xdr:colOff>
      <xdr:row>37</xdr:row>
      <xdr:rowOff>67098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58225</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76066</xdr:rowOff>
    </xdr:from>
    <xdr:to>
      <xdr:col>10</xdr:col>
      <xdr:colOff>114300</xdr:colOff>
      <xdr:row>33</xdr:row>
      <xdr:rowOff>160205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562466"/>
          <a:ext cx="889000" cy="25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127528</xdr:rowOff>
    </xdr:from>
    <xdr:to>
      <xdr:col>10</xdr:col>
      <xdr:colOff>165100</xdr:colOff>
      <xdr:row>37</xdr:row>
      <xdr:rowOff>57678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48805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8501</xdr:rowOff>
    </xdr:from>
    <xdr:to>
      <xdr:col>6</xdr:col>
      <xdr:colOff>38100</xdr:colOff>
      <xdr:row>37</xdr:row>
      <xdr:rowOff>110101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101228</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4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118460</xdr:rowOff>
    </xdr:from>
    <xdr:to>
      <xdr:col>24</xdr:col>
      <xdr:colOff>114300</xdr:colOff>
      <xdr:row>32</xdr:row>
      <xdr:rowOff>48610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43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71487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3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94228</xdr:rowOff>
    </xdr:from>
    <xdr:to>
      <xdr:col>20</xdr:col>
      <xdr:colOff>38100</xdr:colOff>
      <xdr:row>32</xdr:row>
      <xdr:rowOff>24378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40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40905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18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135266</xdr:rowOff>
    </xdr:from>
    <xdr:to>
      <xdr:col>15</xdr:col>
      <xdr:colOff>101600</xdr:colOff>
      <xdr:row>32</xdr:row>
      <xdr:rowOff>65416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45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81943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22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25266</xdr:rowOff>
    </xdr:from>
    <xdr:to>
      <xdr:col>10</xdr:col>
      <xdr:colOff>165100</xdr:colOff>
      <xdr:row>32</xdr:row>
      <xdr:rowOff>126866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51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143393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28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109405</xdr:rowOff>
    </xdr:from>
    <xdr:to>
      <xdr:col>6</xdr:col>
      <xdr:colOff>38100</xdr:colOff>
      <xdr:row>34</xdr:row>
      <xdr:rowOff>39555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76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56082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542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163177</xdr:rowOff>
    </xdr:from>
    <xdr:to>
      <xdr:col>24</xdr:col>
      <xdr:colOff>62865</xdr:colOff>
      <xdr:row>58</xdr:row>
      <xdr:rowOff>81288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9078577"/>
          <a:ext cx="1270" cy="946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85115</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81288</xdr:rowOff>
    </xdr:from>
    <xdr:to>
      <xdr:col>24</xdr:col>
      <xdr:colOff>152400</xdr:colOff>
      <xdr:row>58</xdr:row>
      <xdr:rowOff>81288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2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109854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853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163177</xdr:rowOff>
    </xdr:from>
    <xdr:to>
      <xdr:col>24</xdr:col>
      <xdr:colOff>152400</xdr:colOff>
      <xdr:row>52</xdr:row>
      <xdr:rowOff>163177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07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147136</xdr:rowOff>
    </xdr:from>
    <xdr:to>
      <xdr:col>24</xdr:col>
      <xdr:colOff>63500</xdr:colOff>
      <xdr:row>53</xdr:row>
      <xdr:rowOff>37682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8719636"/>
          <a:ext cx="838200" cy="40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154337</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55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4460</xdr:rowOff>
    </xdr:from>
    <xdr:to>
      <xdr:col>24</xdr:col>
      <xdr:colOff>114300</xdr:colOff>
      <xdr:row>57</xdr:row>
      <xdr:rowOff>106060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147136</xdr:rowOff>
    </xdr:from>
    <xdr:to>
      <xdr:col>19</xdr:col>
      <xdr:colOff>177800</xdr:colOff>
      <xdr:row>52</xdr:row>
      <xdr:rowOff>116647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8719636"/>
          <a:ext cx="889000" cy="31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16491</xdr:rowOff>
    </xdr:from>
    <xdr:to>
      <xdr:col>20</xdr:col>
      <xdr:colOff>38100</xdr:colOff>
      <xdr:row>57</xdr:row>
      <xdr:rowOff>118091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109218</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8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116647</xdr:rowOff>
    </xdr:from>
    <xdr:to>
      <xdr:col>15</xdr:col>
      <xdr:colOff>50800</xdr:colOff>
      <xdr:row>52</xdr:row>
      <xdr:rowOff>166463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032047"/>
          <a:ext cx="889000" cy="4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30786</xdr:rowOff>
    </xdr:from>
    <xdr:to>
      <xdr:col>15</xdr:col>
      <xdr:colOff>101600</xdr:colOff>
      <xdr:row>57</xdr:row>
      <xdr:rowOff>132386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123513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153442</xdr:rowOff>
    </xdr:from>
    <xdr:to>
      <xdr:col>10</xdr:col>
      <xdr:colOff>114300</xdr:colOff>
      <xdr:row>52</xdr:row>
      <xdr:rowOff>166463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8897392"/>
          <a:ext cx="889000" cy="18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60041</xdr:rowOff>
    </xdr:from>
    <xdr:to>
      <xdr:col>10</xdr:col>
      <xdr:colOff>165100</xdr:colOff>
      <xdr:row>57</xdr:row>
      <xdr:rowOff>161641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152768</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82583</xdr:rowOff>
    </xdr:from>
    <xdr:to>
      <xdr:col>6</xdr:col>
      <xdr:colOff>38100</xdr:colOff>
      <xdr:row>58</xdr:row>
      <xdr:rowOff>12733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3860</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4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158332</xdr:rowOff>
    </xdr:from>
    <xdr:to>
      <xdr:col>24</xdr:col>
      <xdr:colOff>114300</xdr:colOff>
      <xdr:row>53</xdr:row>
      <xdr:rowOff>88482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07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73259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98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96336</xdr:rowOff>
    </xdr:from>
    <xdr:to>
      <xdr:col>20</xdr:col>
      <xdr:colOff>38100</xdr:colOff>
      <xdr:row>51</xdr:row>
      <xdr:rowOff>26486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6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43013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44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65847</xdr:rowOff>
    </xdr:from>
    <xdr:to>
      <xdr:col>15</xdr:col>
      <xdr:colOff>101600</xdr:colOff>
      <xdr:row>52</xdr:row>
      <xdr:rowOff>167447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98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12524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75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115663</xdr:rowOff>
    </xdr:from>
    <xdr:to>
      <xdr:col>10</xdr:col>
      <xdr:colOff>165100</xdr:colOff>
      <xdr:row>53</xdr:row>
      <xdr:rowOff>45813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03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62340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80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102642</xdr:rowOff>
    </xdr:from>
    <xdr:to>
      <xdr:col>6</xdr:col>
      <xdr:colOff>38100</xdr:colOff>
      <xdr:row>52</xdr:row>
      <xdr:rowOff>32792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884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49319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862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1081</xdr:rowOff>
    </xdr:from>
    <xdr:to>
      <xdr:col>24</xdr:col>
      <xdr:colOff>63500</xdr:colOff>
      <xdr:row>72</xdr:row>
      <xdr:rowOff>140887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174031"/>
          <a:ext cx="838200" cy="31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79835</xdr:rowOff>
    </xdr:from>
    <xdr:ext cx="534377"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81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93936</xdr:rowOff>
    </xdr:from>
    <xdr:to>
      <xdr:col>19</xdr:col>
      <xdr:colOff>177800</xdr:colOff>
      <xdr:row>72</xdr:row>
      <xdr:rowOff>140887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438336"/>
          <a:ext cx="889000" cy="4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29151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30111" y="134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93936</xdr:rowOff>
    </xdr:from>
    <xdr:to>
      <xdr:col>15</xdr:col>
      <xdr:colOff>50800</xdr:colOff>
      <xdr:row>72</xdr:row>
      <xdr:rowOff>131068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438336"/>
          <a:ext cx="889000" cy="3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32938</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41111" y="1340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131068</xdr:rowOff>
    </xdr:from>
    <xdr:to>
      <xdr:col>10</xdr:col>
      <xdr:colOff>114300</xdr:colOff>
      <xdr:row>73</xdr:row>
      <xdr:rowOff>102122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475468"/>
          <a:ext cx="889000" cy="14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15490</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52111" y="1338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107027</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63111" y="134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121731</xdr:rowOff>
    </xdr:from>
    <xdr:to>
      <xdr:col>24</xdr:col>
      <xdr:colOff>114300</xdr:colOff>
      <xdr:row>71</xdr:row>
      <xdr:rowOff>51881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12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74758</xdr:rowOff>
    </xdr:from>
    <xdr:ext cx="599010"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07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90087</xdr:rowOff>
    </xdr:from>
    <xdr:to>
      <xdr:col>20</xdr:col>
      <xdr:colOff>38100</xdr:colOff>
      <xdr:row>73</xdr:row>
      <xdr:rowOff>20237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43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36764</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497795" y="1220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43136</xdr:rowOff>
    </xdr:from>
    <xdr:to>
      <xdr:col>15</xdr:col>
      <xdr:colOff>101600</xdr:colOff>
      <xdr:row>72</xdr:row>
      <xdr:rowOff>144736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38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161263</xdr:rowOff>
    </xdr:from>
    <xdr:ext cx="599010"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08795" y="1216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80268</xdr:rowOff>
    </xdr:from>
    <xdr:to>
      <xdr:col>10</xdr:col>
      <xdr:colOff>165100</xdr:colOff>
      <xdr:row>73</xdr:row>
      <xdr:rowOff>10418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42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26945</xdr:rowOff>
    </xdr:from>
    <xdr:ext cx="599010"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19795" y="1219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51322</xdr:rowOff>
    </xdr:from>
    <xdr:to>
      <xdr:col>6</xdr:col>
      <xdr:colOff>38100</xdr:colOff>
      <xdr:row>73</xdr:row>
      <xdr:rowOff>152922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5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169449</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34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171362</xdr:rowOff>
    </xdr:from>
    <xdr:to>
      <xdr:col>24</xdr:col>
      <xdr:colOff>63500</xdr:colOff>
      <xdr:row>99</xdr:row>
      <xdr:rowOff>47117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973462"/>
          <a:ext cx="838200" cy="4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122584</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06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52921</xdr:rowOff>
    </xdr:from>
    <xdr:to>
      <xdr:col>19</xdr:col>
      <xdr:colOff>177800</xdr:colOff>
      <xdr:row>98</xdr:row>
      <xdr:rowOff>171362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83571"/>
          <a:ext cx="889000" cy="28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52921</xdr:rowOff>
    </xdr:from>
    <xdr:to>
      <xdr:col>15</xdr:col>
      <xdr:colOff>50800</xdr:colOff>
      <xdr:row>99</xdr:row>
      <xdr:rowOff>16497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83571"/>
          <a:ext cx="889000" cy="30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65828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0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11392</xdr:rowOff>
    </xdr:from>
    <xdr:to>
      <xdr:col>10</xdr:col>
      <xdr:colOff>114300</xdr:colOff>
      <xdr:row>99</xdr:row>
      <xdr:rowOff>16497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984942"/>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148417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2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151592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167767</xdr:rowOff>
    </xdr:from>
    <xdr:to>
      <xdr:col>24</xdr:col>
      <xdr:colOff>114300</xdr:colOff>
      <xdr:row>99</xdr:row>
      <xdr:rowOff>97917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96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82694</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8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120562</xdr:rowOff>
    </xdr:from>
    <xdr:to>
      <xdr:col>20</xdr:col>
      <xdr:colOff>38100</xdr:colOff>
      <xdr:row>99</xdr:row>
      <xdr:rowOff>50712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92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41839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701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2121</xdr:rowOff>
    </xdr:from>
    <xdr:to>
      <xdr:col>15</xdr:col>
      <xdr:colOff>101600</xdr:colOff>
      <xdr:row>97</xdr:row>
      <xdr:rowOff>103721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3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94848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2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137147</xdr:rowOff>
    </xdr:from>
    <xdr:to>
      <xdr:col>10</xdr:col>
      <xdr:colOff>165100</xdr:colOff>
      <xdr:row>99</xdr:row>
      <xdr:rowOff>67297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3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58424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3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132042</xdr:rowOff>
    </xdr:from>
    <xdr:to>
      <xdr:col>6</xdr:col>
      <xdr:colOff>38100</xdr:colOff>
      <xdr:row>99</xdr:row>
      <xdr:rowOff>62192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3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53319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2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36262</xdr:rowOff>
    </xdr:from>
    <xdr:to>
      <xdr:col>55</xdr:col>
      <xdr:colOff>0</xdr:colOff>
      <xdr:row>34</xdr:row>
      <xdr:rowOff>45158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5694112"/>
          <a:ext cx="838200" cy="18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126873</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99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45158</xdr:rowOff>
    </xdr:from>
    <xdr:to>
      <xdr:col>50</xdr:col>
      <xdr:colOff>114300</xdr:colOff>
      <xdr:row>34</xdr:row>
      <xdr:rowOff>111380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5874458"/>
          <a:ext cx="889000" cy="6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82075</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42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115609</xdr:rowOff>
    </xdr:from>
    <xdr:to>
      <xdr:col>45</xdr:col>
      <xdr:colOff>177800</xdr:colOff>
      <xdr:row>34</xdr:row>
      <xdr:rowOff>111380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259109"/>
          <a:ext cx="889000" cy="68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151982</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49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115609</xdr:rowOff>
    </xdr:from>
    <xdr:to>
      <xdr:col>41</xdr:col>
      <xdr:colOff>50800</xdr:colOff>
      <xdr:row>34</xdr:row>
      <xdr:rowOff>45018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259109"/>
          <a:ext cx="889000" cy="61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61246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06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19375</xdr:rowOff>
    </xdr:from>
    <xdr:to>
      <xdr:col>36</xdr:col>
      <xdr:colOff>165100</xdr:colOff>
      <xdr:row>38</xdr:row>
      <xdr:rowOff>120975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5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112102</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62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156912</xdr:rowOff>
    </xdr:from>
    <xdr:to>
      <xdr:col>55</xdr:col>
      <xdr:colOff>50800</xdr:colOff>
      <xdr:row>33</xdr:row>
      <xdr:rowOff>87062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564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8339</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494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165808</xdr:rowOff>
    </xdr:from>
    <xdr:to>
      <xdr:col>50</xdr:col>
      <xdr:colOff>165100</xdr:colOff>
      <xdr:row>34</xdr:row>
      <xdr:rowOff>95958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8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112485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59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60580</xdr:rowOff>
    </xdr:from>
    <xdr:to>
      <xdr:col>46</xdr:col>
      <xdr:colOff>38100</xdr:colOff>
      <xdr:row>34</xdr:row>
      <xdr:rowOff>162180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8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7257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66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64809</xdr:rowOff>
    </xdr:from>
    <xdr:to>
      <xdr:col>41</xdr:col>
      <xdr:colOff>101600</xdr:colOff>
      <xdr:row>30</xdr:row>
      <xdr:rowOff>166409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20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11486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498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165668</xdr:rowOff>
    </xdr:from>
    <xdr:to>
      <xdr:col>36</xdr:col>
      <xdr:colOff>165100</xdr:colOff>
      <xdr:row>34</xdr:row>
      <xdr:rowOff>95818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82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112345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98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163578</xdr:rowOff>
    </xdr:from>
    <xdr:to>
      <xdr:col>54</xdr:col>
      <xdr:colOff>189865</xdr:colOff>
      <xdr:row>59</xdr:row>
      <xdr:rowOff>27708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9593328"/>
          <a:ext cx="1270" cy="549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31535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27708</xdr:rowOff>
    </xdr:from>
    <xdr:to>
      <xdr:col>55</xdr:col>
      <xdr:colOff>88900</xdr:colOff>
      <xdr:row>59</xdr:row>
      <xdr:rowOff>27708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43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110255</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93685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163578</xdr:rowOff>
    </xdr:from>
    <xdr:to>
      <xdr:col>55</xdr:col>
      <xdr:colOff>88900</xdr:colOff>
      <xdr:row>55</xdr:row>
      <xdr:rowOff>163578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59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51450</xdr:rowOff>
    </xdr:from>
    <xdr:to>
      <xdr:col>55</xdr:col>
      <xdr:colOff>0</xdr:colOff>
      <xdr:row>56</xdr:row>
      <xdr:rowOff>55087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652650"/>
          <a:ext cx="838200" cy="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35646</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79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57219</xdr:rowOff>
    </xdr:from>
    <xdr:to>
      <xdr:col>55</xdr:col>
      <xdr:colOff>50800</xdr:colOff>
      <xdr:row>58</xdr:row>
      <xdr:rowOff>158819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145750</xdr:rowOff>
    </xdr:from>
    <xdr:to>
      <xdr:col>50</xdr:col>
      <xdr:colOff>114300</xdr:colOff>
      <xdr:row>56</xdr:row>
      <xdr:rowOff>55087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404050"/>
          <a:ext cx="889000" cy="25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59113</xdr:rowOff>
    </xdr:from>
    <xdr:to>
      <xdr:col>50</xdr:col>
      <xdr:colOff>165100</xdr:colOff>
      <xdr:row>58</xdr:row>
      <xdr:rowOff>160713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151840</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09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69615</xdr:rowOff>
    </xdr:from>
    <xdr:to>
      <xdr:col>45</xdr:col>
      <xdr:colOff>177800</xdr:colOff>
      <xdr:row>54</xdr:row>
      <xdr:rowOff>145750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8813565"/>
          <a:ext cx="889000" cy="59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39360</xdr:rowOff>
    </xdr:from>
    <xdr:to>
      <xdr:col>46</xdr:col>
      <xdr:colOff>38100</xdr:colOff>
      <xdr:row>58</xdr:row>
      <xdr:rowOff>140960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132087</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07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69615</xdr:rowOff>
    </xdr:from>
    <xdr:to>
      <xdr:col>41</xdr:col>
      <xdr:colOff>50800</xdr:colOff>
      <xdr:row>54</xdr:row>
      <xdr:rowOff>171362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8813565"/>
          <a:ext cx="889000" cy="61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64663</xdr:rowOff>
    </xdr:from>
    <xdr:to>
      <xdr:col>41</xdr:col>
      <xdr:colOff>101600</xdr:colOff>
      <xdr:row>58</xdr:row>
      <xdr:rowOff>166263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157390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64428</xdr:rowOff>
    </xdr:from>
    <xdr:to>
      <xdr:col>36</xdr:col>
      <xdr:colOff>165100</xdr:colOff>
      <xdr:row>58</xdr:row>
      <xdr:rowOff>166028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157155</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650</xdr:rowOff>
    </xdr:from>
    <xdr:to>
      <xdr:col>55</xdr:col>
      <xdr:colOff>50800</xdr:colOff>
      <xdr:row>56</xdr:row>
      <xdr:rowOff>102250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0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87027</xdr:rowOff>
    </xdr:from>
    <xdr:ext cx="690189"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167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4287</xdr:rowOff>
    </xdr:from>
    <xdr:to>
      <xdr:col>50</xdr:col>
      <xdr:colOff>165100</xdr:colOff>
      <xdr:row>56</xdr:row>
      <xdr:rowOff>105887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0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54</xdr:row>
      <xdr:rowOff>122414</xdr:rowOff>
    </xdr:from>
    <xdr:ext cx="690189"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294205" y="93807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94950</xdr:rowOff>
    </xdr:from>
    <xdr:to>
      <xdr:col>46</xdr:col>
      <xdr:colOff>38100</xdr:colOff>
      <xdr:row>55</xdr:row>
      <xdr:rowOff>25100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3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53</xdr:row>
      <xdr:rowOff>41627</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05205" y="91284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18815</xdr:rowOff>
    </xdr:from>
    <xdr:to>
      <xdr:col>41</xdr:col>
      <xdr:colOff>101600</xdr:colOff>
      <xdr:row>51</xdr:row>
      <xdr:rowOff>120415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87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49</xdr:row>
      <xdr:rowOff>136942</xdr:rowOff>
    </xdr:from>
    <xdr:ext cx="69018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16205" y="85379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120562</xdr:rowOff>
    </xdr:from>
    <xdr:to>
      <xdr:col>36</xdr:col>
      <xdr:colOff>165100</xdr:colOff>
      <xdr:row>55</xdr:row>
      <xdr:rowOff>50712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37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53</xdr:row>
      <xdr:rowOff>67239</xdr:rowOff>
    </xdr:from>
    <xdr:ext cx="69018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27205" y="91540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5910</xdr:rowOff>
    </xdr:from>
    <xdr:to>
      <xdr:col>55</xdr:col>
      <xdr:colOff>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50460"/>
          <a:ext cx="838200" cy="3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5910</xdr:rowOff>
    </xdr:from>
    <xdr:to>
      <xdr:col>50</xdr:col>
      <xdr:colOff>114300</xdr:colOff>
      <xdr:row>79</xdr:row>
      <xdr:rowOff>40714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50460"/>
          <a:ext cx="889000" cy="3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23956</xdr:rowOff>
    </xdr:from>
    <xdr:to>
      <xdr:col>45</xdr:col>
      <xdr:colOff>177800</xdr:colOff>
      <xdr:row>79</xdr:row>
      <xdr:rowOff>40714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2711256"/>
          <a:ext cx="889000" cy="87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23956</xdr:rowOff>
    </xdr:from>
    <xdr:to>
      <xdr:col>41</xdr:col>
      <xdr:colOff>50800</xdr:colOff>
      <xdr:row>79</xdr:row>
      <xdr:rowOff>44450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711256"/>
          <a:ext cx="889000" cy="87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112954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8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142335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126560</xdr:rowOff>
    </xdr:from>
    <xdr:to>
      <xdr:col>50</xdr:col>
      <xdr:colOff>165100</xdr:colOff>
      <xdr:row>79</xdr:row>
      <xdr:rowOff>56710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9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47837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59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161364</xdr:rowOff>
    </xdr:from>
    <xdr:to>
      <xdr:col>46</xdr:col>
      <xdr:colOff>38100</xdr:colOff>
      <xdr:row>79</xdr:row>
      <xdr:rowOff>91514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3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82641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2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144606</xdr:rowOff>
    </xdr:from>
    <xdr:to>
      <xdr:col>41</xdr:col>
      <xdr:colOff>101600</xdr:colOff>
      <xdr:row>74</xdr:row>
      <xdr:rowOff>74756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66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91283</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61795" y="1243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13261</xdr:rowOff>
    </xdr:from>
    <xdr:to>
      <xdr:col>55</xdr:col>
      <xdr:colOff>0</xdr:colOff>
      <xdr:row>99</xdr:row>
      <xdr:rowOff>42517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986811"/>
          <a:ext cx="838200" cy="2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37640</xdr:rowOff>
    </xdr:from>
    <xdr:to>
      <xdr:col>50</xdr:col>
      <xdr:colOff>114300</xdr:colOff>
      <xdr:row>99</xdr:row>
      <xdr:rowOff>42517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7011190"/>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29421</xdr:rowOff>
    </xdr:from>
    <xdr:to>
      <xdr:col>45</xdr:col>
      <xdr:colOff>177800</xdr:colOff>
      <xdr:row>99</xdr:row>
      <xdr:rowOff>37640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7002971"/>
          <a:ext cx="889000" cy="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20969</xdr:rowOff>
    </xdr:from>
    <xdr:to>
      <xdr:col>41</xdr:col>
      <xdr:colOff>50800</xdr:colOff>
      <xdr:row>99</xdr:row>
      <xdr:rowOff>29421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994519"/>
          <a:ext cx="889000" cy="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81112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61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69842</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672795" y="1652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133911</xdr:rowOff>
    </xdr:from>
    <xdr:to>
      <xdr:col>55</xdr:col>
      <xdr:colOff>50800</xdr:colOff>
      <xdr:row>99</xdr:row>
      <xdr:rowOff>64061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93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48838</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8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163167</xdr:rowOff>
    </xdr:from>
    <xdr:to>
      <xdr:col>50</xdr:col>
      <xdr:colOff>165100</xdr:colOff>
      <xdr:row>99</xdr:row>
      <xdr:rowOff>93317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96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84444</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04428" y="1705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158290</xdr:rowOff>
    </xdr:from>
    <xdr:to>
      <xdr:col>46</xdr:col>
      <xdr:colOff>38100</xdr:colOff>
      <xdr:row>99</xdr:row>
      <xdr:rowOff>88440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96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79567</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15428" y="1705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150071</xdr:rowOff>
    </xdr:from>
    <xdr:to>
      <xdr:col>41</xdr:col>
      <xdr:colOff>101600</xdr:colOff>
      <xdr:row>99</xdr:row>
      <xdr:rowOff>80221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95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71348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70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141619</xdr:rowOff>
    </xdr:from>
    <xdr:to>
      <xdr:col>36</xdr:col>
      <xdr:colOff>165100</xdr:colOff>
      <xdr:row>99</xdr:row>
      <xdr:rowOff>71769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94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62896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70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62715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2189</xdr:rowOff>
    </xdr:from>
    <xdr:to>
      <xdr:col>67</xdr:col>
      <xdr:colOff>101600</xdr:colOff>
      <xdr:row>39</xdr:row>
      <xdr:rowOff>103789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120316</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103044</xdr:rowOff>
    </xdr:from>
    <xdr:to>
      <xdr:col>85</xdr:col>
      <xdr:colOff>127000</xdr:colOff>
      <xdr:row>71</xdr:row>
      <xdr:rowOff>26484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104544"/>
          <a:ext cx="838200" cy="9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60608</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90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103044</xdr:rowOff>
    </xdr:from>
    <xdr:to>
      <xdr:col>81</xdr:col>
      <xdr:colOff>50800</xdr:colOff>
      <xdr:row>71</xdr:row>
      <xdr:rowOff>36517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104544"/>
          <a:ext cx="889000" cy="10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60972</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36517</xdr:rowOff>
    </xdr:from>
    <xdr:to>
      <xdr:col>76</xdr:col>
      <xdr:colOff>114300</xdr:colOff>
      <xdr:row>71</xdr:row>
      <xdr:rowOff>100406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209467"/>
          <a:ext cx="889000" cy="6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65067</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100406</xdr:rowOff>
    </xdr:from>
    <xdr:to>
      <xdr:col>71</xdr:col>
      <xdr:colOff>177800</xdr:colOff>
      <xdr:row>72</xdr:row>
      <xdr:rowOff>75724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273356"/>
          <a:ext cx="889000" cy="14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71691</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90575</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147134</xdr:rowOff>
    </xdr:from>
    <xdr:to>
      <xdr:col>85</xdr:col>
      <xdr:colOff>177800</xdr:colOff>
      <xdr:row>71</xdr:row>
      <xdr:rowOff>77284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14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100161</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10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52244</xdr:rowOff>
    </xdr:from>
    <xdr:to>
      <xdr:col>81</xdr:col>
      <xdr:colOff>101600</xdr:colOff>
      <xdr:row>70</xdr:row>
      <xdr:rowOff>153844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05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170371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182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157167</xdr:rowOff>
    </xdr:from>
    <xdr:to>
      <xdr:col>76</xdr:col>
      <xdr:colOff>165100</xdr:colOff>
      <xdr:row>71</xdr:row>
      <xdr:rowOff>87317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15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103844</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1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49606</xdr:rowOff>
    </xdr:from>
    <xdr:to>
      <xdr:col>72</xdr:col>
      <xdr:colOff>38100</xdr:colOff>
      <xdr:row>71</xdr:row>
      <xdr:rowOff>151206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22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167733</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199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24924</xdr:rowOff>
    </xdr:from>
    <xdr:to>
      <xdr:col>67</xdr:col>
      <xdr:colOff>101600</xdr:colOff>
      <xdr:row>72</xdr:row>
      <xdr:rowOff>126524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36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143051</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14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81741</xdr:rowOff>
    </xdr:from>
    <xdr:to>
      <xdr:col>85</xdr:col>
      <xdr:colOff>127000</xdr:colOff>
      <xdr:row>94</xdr:row>
      <xdr:rowOff>37745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026591"/>
          <a:ext cx="838200" cy="12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131404</xdr:rowOff>
    </xdr:from>
    <xdr:ext cx="599010"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90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137858</xdr:rowOff>
    </xdr:from>
    <xdr:to>
      <xdr:col>81</xdr:col>
      <xdr:colOff>50800</xdr:colOff>
      <xdr:row>93</xdr:row>
      <xdr:rowOff>81741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5911258"/>
          <a:ext cx="889000" cy="11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113113</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181795" y="165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137858</xdr:rowOff>
    </xdr:from>
    <xdr:to>
      <xdr:col>76</xdr:col>
      <xdr:colOff>114300</xdr:colOff>
      <xdr:row>95</xdr:row>
      <xdr:rowOff>78240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5911258"/>
          <a:ext cx="889000" cy="45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44865</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78240</xdr:rowOff>
    </xdr:from>
    <xdr:to>
      <xdr:col>71</xdr:col>
      <xdr:colOff>177800</xdr:colOff>
      <xdr:row>97</xdr:row>
      <xdr:rowOff>52555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365990"/>
          <a:ext cx="889000" cy="31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87718</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03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53612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158395</xdr:rowOff>
    </xdr:from>
    <xdr:to>
      <xdr:col>85</xdr:col>
      <xdr:colOff>177800</xdr:colOff>
      <xdr:row>94</xdr:row>
      <xdr:rowOff>88545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10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9822</xdr:rowOff>
    </xdr:from>
    <xdr:ext cx="599010"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595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30941</xdr:rowOff>
    </xdr:from>
    <xdr:to>
      <xdr:col>81</xdr:col>
      <xdr:colOff>101600</xdr:colOff>
      <xdr:row>93</xdr:row>
      <xdr:rowOff>132541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597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149068</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181795" y="1575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87058</xdr:rowOff>
    </xdr:from>
    <xdr:to>
      <xdr:col>76</xdr:col>
      <xdr:colOff>165100</xdr:colOff>
      <xdr:row>93</xdr:row>
      <xdr:rowOff>17208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586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33735</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292795" y="1563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27440</xdr:rowOff>
    </xdr:from>
    <xdr:to>
      <xdr:col>72</xdr:col>
      <xdr:colOff>38100</xdr:colOff>
      <xdr:row>95</xdr:row>
      <xdr:rowOff>129040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31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145567</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03795" y="1609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1755</xdr:rowOff>
    </xdr:from>
    <xdr:to>
      <xdr:col>67</xdr:col>
      <xdr:colOff>101600</xdr:colOff>
      <xdr:row>97</xdr:row>
      <xdr:rowOff>103355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6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119882</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14795" y="1640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98815</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700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76725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64586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10193</xdr:rowOff>
    </xdr:from>
    <xdr:to>
      <xdr:col>98</xdr:col>
      <xdr:colOff>38100</xdr:colOff>
      <xdr:row>57</xdr:row>
      <xdr:rowOff>111793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128320</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389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161175</xdr:rowOff>
    </xdr:from>
    <xdr:to>
      <xdr:col>116</xdr:col>
      <xdr:colOff>63500</xdr:colOff>
      <xdr:row>78</xdr:row>
      <xdr:rowOff>5288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362825"/>
          <a:ext cx="838200" cy="1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163395</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50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164960</xdr:rowOff>
    </xdr:from>
    <xdr:to>
      <xdr:col>111</xdr:col>
      <xdr:colOff>177800</xdr:colOff>
      <xdr:row>78</xdr:row>
      <xdr:rowOff>5288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366610"/>
          <a:ext cx="889000" cy="1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50363</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73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164960</xdr:rowOff>
    </xdr:from>
    <xdr:to>
      <xdr:col>107</xdr:col>
      <xdr:colOff>50800</xdr:colOff>
      <xdr:row>77</xdr:row>
      <xdr:rowOff>170241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366610"/>
          <a:ext cx="8890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67723</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170241</xdr:rowOff>
    </xdr:from>
    <xdr:to>
      <xdr:col>102</xdr:col>
      <xdr:colOff>114300</xdr:colOff>
      <xdr:row>78</xdr:row>
      <xdr:rowOff>1685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371891"/>
          <a:ext cx="889000" cy="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48424</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58487</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110375</xdr:rowOff>
    </xdr:from>
    <xdr:to>
      <xdr:col>116</xdr:col>
      <xdr:colOff>114300</xdr:colOff>
      <xdr:row>78</xdr:row>
      <xdr:rowOff>40525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1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25302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125938</xdr:rowOff>
    </xdr:from>
    <xdr:to>
      <xdr:col>112</xdr:col>
      <xdr:colOff>38100</xdr:colOff>
      <xdr:row>78</xdr:row>
      <xdr:rowOff>56088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3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47215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4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114160</xdr:rowOff>
    </xdr:from>
    <xdr:to>
      <xdr:col>107</xdr:col>
      <xdr:colOff>101600</xdr:colOff>
      <xdr:row>78</xdr:row>
      <xdr:rowOff>44310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3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35437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40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119441</xdr:rowOff>
    </xdr:from>
    <xdr:to>
      <xdr:col>102</xdr:col>
      <xdr:colOff>165100</xdr:colOff>
      <xdr:row>78</xdr:row>
      <xdr:rowOff>49591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32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40718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4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122335</xdr:rowOff>
    </xdr:from>
    <xdr:to>
      <xdr:col>98</xdr:col>
      <xdr:colOff>38100</xdr:colOff>
      <xdr:row>78</xdr:row>
      <xdr:rowOff>52485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32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43612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41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積立金について、財政調整基金の積立（</a:t>
          </a:r>
          <a:r>
            <a:rPr kumimoji="1" lang="en-US" altLang="ja-JP" sz="1300">
              <a:latin typeface="ＭＳ Ｐゴシック" panose="020B0600070205080204" pitchFamily="50" charset="-128"/>
              <a:ea typeface="ＭＳ Ｐゴシック" panose="020B0600070205080204" pitchFamily="50" charset="-128"/>
            </a:rPr>
            <a:t>171,437</a:t>
          </a:r>
          <a:r>
            <a:rPr kumimoji="1" lang="ja-JP" altLang="en-US" sz="1300">
              <a:latin typeface="ＭＳ Ｐゴシック" panose="020B0600070205080204" pitchFamily="50" charset="-128"/>
              <a:ea typeface="ＭＳ Ｐゴシック" panose="020B0600070205080204" pitchFamily="50" charset="-128"/>
            </a:rPr>
            <a:t>千円）、取崩（</a:t>
          </a:r>
          <a:r>
            <a:rPr kumimoji="1" lang="en-US" altLang="ja-JP" sz="1300">
              <a:latin typeface="ＭＳ Ｐゴシック" panose="020B0600070205080204" pitchFamily="50" charset="-128"/>
              <a:ea typeface="ＭＳ Ｐゴシック" panose="020B0600070205080204" pitchFamily="50" charset="-128"/>
            </a:rPr>
            <a:t>88,995</a:t>
          </a:r>
          <a:r>
            <a:rPr kumimoji="1" lang="ja-JP" altLang="en-US" sz="1300">
              <a:latin typeface="ＭＳ Ｐゴシック" panose="020B0600070205080204" pitchFamily="50" charset="-128"/>
              <a:ea typeface="ＭＳ Ｐゴシック" panose="020B0600070205080204" pitchFamily="50" charset="-128"/>
            </a:rPr>
            <a:t>千円）があった。持続的な行政経営のため、基金の効率的な運用に努める。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教職員住宅の建築事業が行われている。老朽化した施設の更新に備えた計画的な事業運営と事業費の抑制に努める。また維持補修費については上昇するなど、今後も公共施設等をはじめとする資産の老朽化にともなう支出が予想される。策定した公共施設等総合管理計画等を加味しながら予防的保全に向けた取り組みを検討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沖縄県北大東村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
521
13.07
2,483,321
2,307,338
130,534
914,385
2,718,490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142329</xdr:rowOff>
    </xdr:from>
    <xdr:to>
      <xdr:col>24</xdr:col>
      <xdr:colOff>63500</xdr:colOff>
      <xdr:row>30</xdr:row>
      <xdr:rowOff>164589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5285829"/>
          <a:ext cx="838200" cy="2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88844</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261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164589</xdr:rowOff>
    </xdr:from>
    <xdr:to>
      <xdr:col>19</xdr:col>
      <xdr:colOff>177800</xdr:colOff>
      <xdr:row>31</xdr:row>
      <xdr:rowOff>50975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5308089"/>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75699</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4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145586</xdr:rowOff>
    </xdr:from>
    <xdr:to>
      <xdr:col>15</xdr:col>
      <xdr:colOff>50800</xdr:colOff>
      <xdr:row>31</xdr:row>
      <xdr:rowOff>50975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5289086"/>
          <a:ext cx="889000" cy="7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96388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118154</xdr:rowOff>
    </xdr:from>
    <xdr:to>
      <xdr:col>10</xdr:col>
      <xdr:colOff>114300</xdr:colOff>
      <xdr:row>30</xdr:row>
      <xdr:rowOff>145586</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526165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55640</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3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39152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91529</xdr:rowOff>
    </xdr:from>
    <xdr:to>
      <xdr:col>24</xdr:col>
      <xdr:colOff>114300</xdr:colOff>
      <xdr:row>31</xdr:row>
      <xdr:rowOff>21679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23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44556</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18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113789</xdr:rowOff>
    </xdr:from>
    <xdr:to>
      <xdr:col>20</xdr:col>
      <xdr:colOff>38100</xdr:colOff>
      <xdr:row>31</xdr:row>
      <xdr:rowOff>43939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25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60466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0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175</xdr:rowOff>
    </xdr:from>
    <xdr:to>
      <xdr:col>15</xdr:col>
      <xdr:colOff>101600</xdr:colOff>
      <xdr:row>31</xdr:row>
      <xdr:rowOff>101775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31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118302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09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94786</xdr:rowOff>
    </xdr:from>
    <xdr:to>
      <xdr:col>10</xdr:col>
      <xdr:colOff>165100</xdr:colOff>
      <xdr:row>31</xdr:row>
      <xdr:rowOff>24936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23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41463</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01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67354</xdr:rowOff>
    </xdr:from>
    <xdr:to>
      <xdr:col>6</xdr:col>
      <xdr:colOff>38100</xdr:colOff>
      <xdr:row>30</xdr:row>
      <xdr:rowOff>168954</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21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14031</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498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10043</xdr:rowOff>
    </xdr:from>
    <xdr:to>
      <xdr:col>24</xdr:col>
      <xdr:colOff>62865</xdr:colOff>
      <xdr:row>58</xdr:row>
      <xdr:rowOff>104753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68343"/>
          <a:ext cx="1270" cy="78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108580</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5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104753</xdr:rowOff>
    </xdr:from>
    <xdr:to>
      <xdr:col>24</xdr:col>
      <xdr:colOff>152400</xdr:colOff>
      <xdr:row>58</xdr:row>
      <xdr:rowOff>104753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4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128170</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435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10043</xdr:rowOff>
    </xdr:from>
    <xdr:to>
      <xdr:col>24</xdr:col>
      <xdr:colOff>152400</xdr:colOff>
      <xdr:row>54</xdr:row>
      <xdr:rowOff>10043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6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4603</xdr:rowOff>
    </xdr:from>
    <xdr:to>
      <xdr:col>24</xdr:col>
      <xdr:colOff>63500</xdr:colOff>
      <xdr:row>54</xdr:row>
      <xdr:rowOff>34093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091453"/>
          <a:ext cx="838200" cy="20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57165</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29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78738</xdr:rowOff>
    </xdr:from>
    <xdr:to>
      <xdr:col>24</xdr:col>
      <xdr:colOff>114300</xdr:colOff>
      <xdr:row>58</xdr:row>
      <xdr:rowOff>8888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5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4603</xdr:rowOff>
    </xdr:from>
    <xdr:to>
      <xdr:col>19</xdr:col>
      <xdr:colOff>177800</xdr:colOff>
      <xdr:row>53</xdr:row>
      <xdr:rowOff>97366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091453"/>
          <a:ext cx="889000" cy="9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31938</xdr:rowOff>
    </xdr:from>
    <xdr:to>
      <xdr:col>20</xdr:col>
      <xdr:colOff>38100</xdr:colOff>
      <xdr:row>57</xdr:row>
      <xdr:rowOff>133538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80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124665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89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18191</xdr:rowOff>
    </xdr:from>
    <xdr:to>
      <xdr:col>15</xdr:col>
      <xdr:colOff>50800</xdr:colOff>
      <xdr:row>53</xdr:row>
      <xdr:rowOff>97366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590691"/>
          <a:ext cx="889000" cy="59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16257</xdr:rowOff>
    </xdr:from>
    <xdr:to>
      <xdr:col>15</xdr:col>
      <xdr:colOff>101600</xdr:colOff>
      <xdr:row>57</xdr:row>
      <xdr:rowOff>117857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8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108984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88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18191</xdr:rowOff>
    </xdr:from>
    <xdr:to>
      <xdr:col>10</xdr:col>
      <xdr:colOff>114300</xdr:colOff>
      <xdr:row>54</xdr:row>
      <xdr:rowOff>873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590691"/>
          <a:ext cx="889000" cy="66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13874</xdr:rowOff>
    </xdr:from>
    <xdr:to>
      <xdr:col>10</xdr:col>
      <xdr:colOff>165100</xdr:colOff>
      <xdr:row>57</xdr:row>
      <xdr:rowOff>115474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106601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87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151168</xdr:rowOff>
    </xdr:from>
    <xdr:to>
      <xdr:col>6</xdr:col>
      <xdr:colOff>38100</xdr:colOff>
      <xdr:row>58</xdr:row>
      <xdr:rowOff>81318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72445</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1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154743</xdr:rowOff>
    </xdr:from>
    <xdr:to>
      <xdr:col>24</xdr:col>
      <xdr:colOff>114300</xdr:colOff>
      <xdr:row>54</xdr:row>
      <xdr:rowOff>84893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2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83720</xdr:rowOff>
    </xdr:from>
    <xdr:ext cx="690189"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1705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125253</xdr:rowOff>
    </xdr:from>
    <xdr:to>
      <xdr:col>20</xdr:col>
      <xdr:colOff>38100</xdr:colOff>
      <xdr:row>53</xdr:row>
      <xdr:rowOff>55403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0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51</xdr:row>
      <xdr:rowOff>71930</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52205" y="8815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46566</xdr:rowOff>
    </xdr:from>
    <xdr:to>
      <xdr:col>15</xdr:col>
      <xdr:colOff>101600</xdr:colOff>
      <xdr:row>53</xdr:row>
      <xdr:rowOff>148166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13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164693</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563205" y="89086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138841</xdr:rowOff>
    </xdr:from>
    <xdr:to>
      <xdr:col>10</xdr:col>
      <xdr:colOff>165100</xdr:colOff>
      <xdr:row>50</xdr:row>
      <xdr:rowOff>68991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53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48</xdr:row>
      <xdr:rowOff>85518</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674205" y="8315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121523</xdr:rowOff>
    </xdr:from>
    <xdr:to>
      <xdr:col>6</xdr:col>
      <xdr:colOff>38100</xdr:colOff>
      <xdr:row>54</xdr:row>
      <xdr:rowOff>51673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20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52</xdr:row>
      <xdr:rowOff>68200</xdr:rowOff>
    </xdr:from>
    <xdr:ext cx="690189"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785205" y="89836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134868</xdr:rowOff>
    </xdr:from>
    <xdr:to>
      <xdr:col>24</xdr:col>
      <xdr:colOff>63500</xdr:colOff>
      <xdr:row>77</xdr:row>
      <xdr:rowOff>57463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65068"/>
          <a:ext cx="838200" cy="9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140366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56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118235</xdr:rowOff>
    </xdr:from>
    <xdr:to>
      <xdr:col>19</xdr:col>
      <xdr:colOff>177800</xdr:colOff>
      <xdr:row>77</xdr:row>
      <xdr:rowOff>57463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48435"/>
          <a:ext cx="889000" cy="11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1402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84096</xdr:rowOff>
    </xdr:from>
    <xdr:to>
      <xdr:col>15</xdr:col>
      <xdr:colOff>50800</xdr:colOff>
      <xdr:row>76</xdr:row>
      <xdr:rowOff>118235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114296"/>
          <a:ext cx="889000" cy="3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84096</xdr:rowOff>
    </xdr:from>
    <xdr:to>
      <xdr:col>10</xdr:col>
      <xdr:colOff>114300</xdr:colOff>
      <xdr:row>76</xdr:row>
      <xdr:rowOff>160905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14296"/>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155231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70173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84068</xdr:rowOff>
    </xdr:from>
    <xdr:to>
      <xdr:col>24</xdr:col>
      <xdr:colOff>114300</xdr:colOff>
      <xdr:row>77</xdr:row>
      <xdr:rowOff>14218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1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170445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2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6663</xdr:rowOff>
    </xdr:from>
    <xdr:to>
      <xdr:col>20</xdr:col>
      <xdr:colOff>38100</xdr:colOff>
      <xdr:row>77</xdr:row>
      <xdr:rowOff>108263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0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99390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0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67435</xdr:rowOff>
    </xdr:from>
    <xdr:to>
      <xdr:col>15</xdr:col>
      <xdr:colOff>101600</xdr:colOff>
      <xdr:row>76</xdr:row>
      <xdr:rowOff>169035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160162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9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33296</xdr:rowOff>
    </xdr:from>
    <xdr:to>
      <xdr:col>10</xdr:col>
      <xdr:colOff>165100</xdr:colOff>
      <xdr:row>76</xdr:row>
      <xdr:rowOff>134896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6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126023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5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110105</xdr:rowOff>
    </xdr:from>
    <xdr:to>
      <xdr:col>6</xdr:col>
      <xdr:colOff>38100</xdr:colOff>
      <xdr:row>77</xdr:row>
      <xdr:rowOff>40255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4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31382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3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131487</xdr:rowOff>
    </xdr:from>
    <xdr:to>
      <xdr:col>24</xdr:col>
      <xdr:colOff>63500</xdr:colOff>
      <xdr:row>96</xdr:row>
      <xdr:rowOff>55522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19237"/>
          <a:ext cx="838200" cy="9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135403</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92632</xdr:rowOff>
    </xdr:from>
    <xdr:to>
      <xdr:col>19</xdr:col>
      <xdr:colOff>177800</xdr:colOff>
      <xdr:row>95</xdr:row>
      <xdr:rowOff>131487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380382"/>
          <a:ext cx="889000" cy="3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136176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92632</xdr:rowOff>
    </xdr:from>
    <xdr:to>
      <xdr:col>15</xdr:col>
      <xdr:colOff>50800</xdr:colOff>
      <xdr:row>96</xdr:row>
      <xdr:rowOff>67312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80382"/>
          <a:ext cx="889000" cy="14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65665</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67312</xdr:rowOff>
    </xdr:from>
    <xdr:to>
      <xdr:col>10</xdr:col>
      <xdr:colOff>114300</xdr:colOff>
      <xdr:row>96</xdr:row>
      <xdr:rowOff>86210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26512"/>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134833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9687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1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4722</xdr:rowOff>
    </xdr:from>
    <xdr:to>
      <xdr:col>24</xdr:col>
      <xdr:colOff>114300</xdr:colOff>
      <xdr:row>96</xdr:row>
      <xdr:rowOff>106322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27599</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1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80687</xdr:rowOff>
    </xdr:from>
    <xdr:to>
      <xdr:col>20</xdr:col>
      <xdr:colOff>38100</xdr:colOff>
      <xdr:row>96</xdr:row>
      <xdr:rowOff>10837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6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27364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143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41832</xdr:rowOff>
    </xdr:from>
    <xdr:to>
      <xdr:col>15</xdr:col>
      <xdr:colOff>101600</xdr:colOff>
      <xdr:row>95</xdr:row>
      <xdr:rowOff>143432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159959</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10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16512</xdr:rowOff>
    </xdr:from>
    <xdr:to>
      <xdr:col>10</xdr:col>
      <xdr:colOff>165100</xdr:colOff>
      <xdr:row>96</xdr:row>
      <xdr:rowOff>118112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7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134639</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25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35410</xdr:rowOff>
    </xdr:from>
    <xdr:to>
      <xdr:col>6</xdr:col>
      <xdr:colOff>38100</xdr:colOff>
      <xdr:row>96</xdr:row>
      <xdr:rowOff>137010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153537</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2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123588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150004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45680</xdr:rowOff>
    </xdr:from>
    <xdr:to>
      <xdr:col>54</xdr:col>
      <xdr:colOff>189865</xdr:colOff>
      <xdr:row>59</xdr:row>
      <xdr:rowOff>38698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9475430"/>
          <a:ext cx="1270" cy="678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42525</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5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38698</xdr:rowOff>
    </xdr:from>
    <xdr:to>
      <xdr:col>55</xdr:col>
      <xdr:colOff>88900</xdr:colOff>
      <xdr:row>59</xdr:row>
      <xdr:rowOff>38698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4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163807</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925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55</xdr:row>
      <xdr:rowOff>45680</xdr:rowOff>
    </xdr:from>
    <xdr:to>
      <xdr:col>55</xdr:col>
      <xdr:colOff>88900</xdr:colOff>
      <xdr:row>55</xdr:row>
      <xdr:rowOff>45680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947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35996</xdr:rowOff>
    </xdr:from>
    <xdr:to>
      <xdr:col>55</xdr:col>
      <xdr:colOff>0</xdr:colOff>
      <xdr:row>55</xdr:row>
      <xdr:rowOff>45680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294296"/>
          <a:ext cx="838200" cy="18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50439</xdr:rowOff>
    </xdr:from>
    <xdr:ext cx="599010"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994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72012</xdr:rowOff>
    </xdr:from>
    <xdr:to>
      <xdr:col>55</xdr:col>
      <xdr:colOff>50800</xdr:colOff>
      <xdr:row>59</xdr:row>
      <xdr:rowOff>2162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1001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17414</xdr:rowOff>
    </xdr:from>
    <xdr:to>
      <xdr:col>50</xdr:col>
      <xdr:colOff>114300</xdr:colOff>
      <xdr:row>54</xdr:row>
      <xdr:rowOff>35996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104264"/>
          <a:ext cx="889000" cy="19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59521</xdr:rowOff>
    </xdr:from>
    <xdr:to>
      <xdr:col>50</xdr:col>
      <xdr:colOff>165100</xdr:colOff>
      <xdr:row>58</xdr:row>
      <xdr:rowOff>161121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1000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152248</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39795" y="1009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50163</xdr:rowOff>
    </xdr:from>
    <xdr:to>
      <xdr:col>45</xdr:col>
      <xdr:colOff>177800</xdr:colOff>
      <xdr:row>53</xdr:row>
      <xdr:rowOff>17414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8794113"/>
          <a:ext cx="889000" cy="31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46113</xdr:rowOff>
    </xdr:from>
    <xdr:to>
      <xdr:col>46</xdr:col>
      <xdr:colOff>38100</xdr:colOff>
      <xdr:row>58</xdr:row>
      <xdr:rowOff>147713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9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138840</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50795" y="1008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50163</xdr:rowOff>
    </xdr:from>
    <xdr:to>
      <xdr:col>41</xdr:col>
      <xdr:colOff>50800</xdr:colOff>
      <xdr:row>54</xdr:row>
      <xdr:rowOff>115183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8794113"/>
          <a:ext cx="889000" cy="57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62774</xdr:rowOff>
    </xdr:from>
    <xdr:to>
      <xdr:col>41</xdr:col>
      <xdr:colOff>101600</xdr:colOff>
      <xdr:row>58</xdr:row>
      <xdr:rowOff>164374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155501</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61795" y="1009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74239</xdr:rowOff>
    </xdr:from>
    <xdr:to>
      <xdr:col>36</xdr:col>
      <xdr:colOff>165100</xdr:colOff>
      <xdr:row>59</xdr:row>
      <xdr:rowOff>4389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100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166966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672795" y="1011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166330</xdr:rowOff>
    </xdr:from>
    <xdr:to>
      <xdr:col>55</xdr:col>
      <xdr:colOff>50800</xdr:colOff>
      <xdr:row>55</xdr:row>
      <xdr:rowOff>96480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4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119357</xdr:rowOff>
    </xdr:from>
    <xdr:ext cx="599010"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37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156646</xdr:rowOff>
    </xdr:from>
    <xdr:to>
      <xdr:col>50</xdr:col>
      <xdr:colOff>165100</xdr:colOff>
      <xdr:row>54</xdr:row>
      <xdr:rowOff>86796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24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52</xdr:row>
      <xdr:rowOff>103323</xdr:rowOff>
    </xdr:from>
    <xdr:ext cx="69018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294205" y="9018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138064</xdr:rowOff>
    </xdr:from>
    <xdr:to>
      <xdr:col>46</xdr:col>
      <xdr:colOff>38100</xdr:colOff>
      <xdr:row>53</xdr:row>
      <xdr:rowOff>68214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05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51</xdr:row>
      <xdr:rowOff>84741</xdr:rowOff>
    </xdr:from>
    <xdr:ext cx="69018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05205" y="8828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170813</xdr:rowOff>
    </xdr:from>
    <xdr:to>
      <xdr:col>41</xdr:col>
      <xdr:colOff>101600</xdr:colOff>
      <xdr:row>51</xdr:row>
      <xdr:rowOff>100963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874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49</xdr:row>
      <xdr:rowOff>117490</xdr:rowOff>
    </xdr:from>
    <xdr:ext cx="69018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16205" y="8518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64383</xdr:rowOff>
    </xdr:from>
    <xdr:to>
      <xdr:col>36</xdr:col>
      <xdr:colOff>165100</xdr:colOff>
      <xdr:row>54</xdr:row>
      <xdr:rowOff>165983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32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53</xdr:row>
      <xdr:rowOff>11060</xdr:rowOff>
    </xdr:from>
    <xdr:ext cx="69018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627205" y="90979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145644</xdr:rowOff>
    </xdr:from>
    <xdr:to>
      <xdr:col>55</xdr:col>
      <xdr:colOff>0</xdr:colOff>
      <xdr:row>78</xdr:row>
      <xdr:rowOff>159621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518744"/>
          <a:ext cx="8382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1820</xdr:rowOff>
    </xdr:from>
    <xdr:to>
      <xdr:col>50</xdr:col>
      <xdr:colOff>114300</xdr:colOff>
      <xdr:row>78</xdr:row>
      <xdr:rowOff>159621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203470"/>
          <a:ext cx="889000" cy="32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1820</xdr:rowOff>
    </xdr:from>
    <xdr:to>
      <xdr:col>45</xdr:col>
      <xdr:colOff>177800</xdr:colOff>
      <xdr:row>77</xdr:row>
      <xdr:rowOff>130746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03470"/>
          <a:ext cx="889000" cy="12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1457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54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96588</xdr:rowOff>
    </xdr:from>
    <xdr:to>
      <xdr:col>41</xdr:col>
      <xdr:colOff>50800</xdr:colOff>
      <xdr:row>77</xdr:row>
      <xdr:rowOff>130746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126788"/>
          <a:ext cx="889000" cy="20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5081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5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28731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5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94844</xdr:rowOff>
    </xdr:from>
    <xdr:to>
      <xdr:col>55</xdr:col>
      <xdr:colOff>50800</xdr:colOff>
      <xdr:row>79</xdr:row>
      <xdr:rowOff>24994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41817</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41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108821</xdr:rowOff>
    </xdr:from>
    <xdr:to>
      <xdr:col>50</xdr:col>
      <xdr:colOff>165100</xdr:colOff>
      <xdr:row>79</xdr:row>
      <xdr:rowOff>38971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8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30098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57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122470</xdr:rowOff>
    </xdr:from>
    <xdr:to>
      <xdr:col>46</xdr:col>
      <xdr:colOff>38100</xdr:colOff>
      <xdr:row>77</xdr:row>
      <xdr:rowOff>52620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5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69147</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50795" y="1292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79946</xdr:rowOff>
    </xdr:from>
    <xdr:to>
      <xdr:col>41</xdr:col>
      <xdr:colOff>101600</xdr:colOff>
      <xdr:row>78</xdr:row>
      <xdr:rowOff>10096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8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26623</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61795" y="1305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45788</xdr:rowOff>
    </xdr:from>
    <xdr:to>
      <xdr:col>36</xdr:col>
      <xdr:colOff>165100</xdr:colOff>
      <xdr:row>76</xdr:row>
      <xdr:rowOff>147388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163914</xdr:rowOff>
    </xdr:from>
    <xdr:ext cx="59901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672795" y="1285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53966</xdr:rowOff>
    </xdr:from>
    <xdr:to>
      <xdr:col>54</xdr:col>
      <xdr:colOff>189865</xdr:colOff>
      <xdr:row>99</xdr:row>
      <xdr:rowOff>39522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827366"/>
          <a:ext cx="1270" cy="118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43349</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1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39522</xdr:rowOff>
    </xdr:from>
    <xdr:to>
      <xdr:col>55</xdr:col>
      <xdr:colOff>88900</xdr:colOff>
      <xdr:row>99</xdr:row>
      <xdr:rowOff>39522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1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643</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60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53966</xdr:rowOff>
    </xdr:from>
    <xdr:to>
      <xdr:col>55</xdr:col>
      <xdr:colOff>88900</xdr:colOff>
      <xdr:row>92</xdr:row>
      <xdr:rowOff>53966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827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162556</xdr:rowOff>
    </xdr:from>
    <xdr:to>
      <xdr:col>55</xdr:col>
      <xdr:colOff>0</xdr:colOff>
      <xdr:row>96</xdr:row>
      <xdr:rowOff>27187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450306"/>
          <a:ext cx="838200" cy="3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115048</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7456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136621</xdr:rowOff>
    </xdr:from>
    <xdr:to>
      <xdr:col>55</xdr:col>
      <xdr:colOff>50800</xdr:colOff>
      <xdr:row>98</xdr:row>
      <xdr:rowOff>66771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76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98042</xdr:rowOff>
    </xdr:from>
    <xdr:to>
      <xdr:col>50</xdr:col>
      <xdr:colOff>114300</xdr:colOff>
      <xdr:row>95</xdr:row>
      <xdr:rowOff>162556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385792"/>
          <a:ext cx="889000" cy="6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136668</xdr:rowOff>
    </xdr:from>
    <xdr:to>
      <xdr:col>50</xdr:col>
      <xdr:colOff>165100</xdr:colOff>
      <xdr:row>98</xdr:row>
      <xdr:rowOff>66818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76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57945</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86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37012</xdr:rowOff>
    </xdr:from>
    <xdr:to>
      <xdr:col>45</xdr:col>
      <xdr:colOff>177800</xdr:colOff>
      <xdr:row>95</xdr:row>
      <xdr:rowOff>98042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5638962"/>
          <a:ext cx="889000" cy="74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163260</xdr:rowOff>
    </xdr:from>
    <xdr:to>
      <xdr:col>46</xdr:col>
      <xdr:colOff>38100</xdr:colOff>
      <xdr:row>98</xdr:row>
      <xdr:rowOff>93410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84537</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88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37012</xdr:rowOff>
    </xdr:from>
    <xdr:to>
      <xdr:col>41</xdr:col>
      <xdr:colOff>50800</xdr:colOff>
      <xdr:row>96</xdr:row>
      <xdr:rowOff>40939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5638962"/>
          <a:ext cx="889000" cy="86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162488</xdr:rowOff>
    </xdr:from>
    <xdr:to>
      <xdr:col>41</xdr:col>
      <xdr:colOff>101600</xdr:colOff>
      <xdr:row>98</xdr:row>
      <xdr:rowOff>92638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83765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88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22197</xdr:rowOff>
    </xdr:from>
    <xdr:to>
      <xdr:col>36</xdr:col>
      <xdr:colOff>165100</xdr:colOff>
      <xdr:row>98</xdr:row>
      <xdr:rowOff>123797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82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114924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91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147837</xdr:rowOff>
    </xdr:from>
    <xdr:to>
      <xdr:col>55</xdr:col>
      <xdr:colOff>50800</xdr:colOff>
      <xdr:row>96</xdr:row>
      <xdr:rowOff>77987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3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170714</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28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111756</xdr:rowOff>
    </xdr:from>
    <xdr:to>
      <xdr:col>50</xdr:col>
      <xdr:colOff>165100</xdr:colOff>
      <xdr:row>96</xdr:row>
      <xdr:rowOff>41906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3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58433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61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47242</xdr:rowOff>
    </xdr:from>
    <xdr:to>
      <xdr:col>46</xdr:col>
      <xdr:colOff>38100</xdr:colOff>
      <xdr:row>95</xdr:row>
      <xdr:rowOff>148842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165369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1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157662</xdr:rowOff>
    </xdr:from>
    <xdr:to>
      <xdr:col>41</xdr:col>
      <xdr:colOff>101600</xdr:colOff>
      <xdr:row>91</xdr:row>
      <xdr:rowOff>87812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558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104339</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536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161589</xdr:rowOff>
    </xdr:from>
    <xdr:to>
      <xdr:col>36</xdr:col>
      <xdr:colOff>165100</xdr:colOff>
      <xdr:row>96</xdr:row>
      <xdr:rowOff>91739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108266</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795" y="1622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107330</xdr:rowOff>
    </xdr:from>
    <xdr:to>
      <xdr:col>85</xdr:col>
      <xdr:colOff>127000</xdr:colOff>
      <xdr:row>38</xdr:row>
      <xdr:rowOff>128971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622430"/>
          <a:ext cx="8382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80695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8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68293</xdr:rowOff>
    </xdr:from>
    <xdr:to>
      <xdr:col>81</xdr:col>
      <xdr:colOff>50800</xdr:colOff>
      <xdr:row>38</xdr:row>
      <xdr:rowOff>128971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583393"/>
          <a:ext cx="889000" cy="6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148780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80195</xdr:rowOff>
    </xdr:from>
    <xdr:to>
      <xdr:col>76</xdr:col>
      <xdr:colOff>114300</xdr:colOff>
      <xdr:row>38</xdr:row>
      <xdr:rowOff>68293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423845"/>
          <a:ext cx="889000" cy="15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155382</xdr:rowOff>
    </xdr:from>
    <xdr:to>
      <xdr:col>71</xdr:col>
      <xdr:colOff>177800</xdr:colOff>
      <xdr:row>37</xdr:row>
      <xdr:rowOff>80195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327582"/>
          <a:ext cx="889000" cy="9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166512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96827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56530</xdr:rowOff>
    </xdr:from>
    <xdr:to>
      <xdr:col>85</xdr:col>
      <xdr:colOff>177800</xdr:colOff>
      <xdr:row>38</xdr:row>
      <xdr:rowOff>158130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7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142907</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8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78171</xdr:rowOff>
    </xdr:from>
    <xdr:to>
      <xdr:col>81</xdr:col>
      <xdr:colOff>101600</xdr:colOff>
      <xdr:row>39</xdr:row>
      <xdr:rowOff>8321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9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170898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6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17493</xdr:rowOff>
    </xdr:from>
    <xdr:to>
      <xdr:col>76</xdr:col>
      <xdr:colOff>165100</xdr:colOff>
      <xdr:row>38</xdr:row>
      <xdr:rowOff>119093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3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110220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62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29395</xdr:rowOff>
    </xdr:from>
    <xdr:to>
      <xdr:col>72</xdr:col>
      <xdr:colOff>38100</xdr:colOff>
      <xdr:row>37</xdr:row>
      <xdr:rowOff>130995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7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122122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6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104582</xdr:rowOff>
    </xdr:from>
    <xdr:to>
      <xdr:col>67</xdr:col>
      <xdr:colOff>101600</xdr:colOff>
      <xdr:row>37</xdr:row>
      <xdr:rowOff>34732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27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25859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36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79273</xdr:rowOff>
    </xdr:from>
    <xdr:to>
      <xdr:col>85</xdr:col>
      <xdr:colOff>127000</xdr:colOff>
      <xdr:row>54</xdr:row>
      <xdr:rowOff>110260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8823223"/>
          <a:ext cx="838200" cy="54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51529</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824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27397</xdr:rowOff>
    </xdr:from>
    <xdr:to>
      <xdr:col>81</xdr:col>
      <xdr:colOff>50800</xdr:colOff>
      <xdr:row>54</xdr:row>
      <xdr:rowOff>110260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285697"/>
          <a:ext cx="889000" cy="8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26895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27397</xdr:rowOff>
    </xdr:from>
    <xdr:to>
      <xdr:col>76</xdr:col>
      <xdr:colOff>114300</xdr:colOff>
      <xdr:row>55</xdr:row>
      <xdr:rowOff>27015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285697"/>
          <a:ext cx="889000" cy="17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40908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98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83602</xdr:rowOff>
    </xdr:from>
    <xdr:to>
      <xdr:col>71</xdr:col>
      <xdr:colOff>177800</xdr:colOff>
      <xdr:row>55</xdr:row>
      <xdr:rowOff>27015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341902"/>
          <a:ext cx="889000" cy="11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44132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98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47172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99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28473</xdr:rowOff>
    </xdr:from>
    <xdr:to>
      <xdr:col>85</xdr:col>
      <xdr:colOff>177800</xdr:colOff>
      <xdr:row>51</xdr:row>
      <xdr:rowOff>130073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77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51350</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62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59460</xdr:rowOff>
    </xdr:from>
    <xdr:to>
      <xdr:col>81</xdr:col>
      <xdr:colOff>101600</xdr:colOff>
      <xdr:row>54</xdr:row>
      <xdr:rowOff>161060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3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6137</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909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148047</xdr:rowOff>
    </xdr:from>
    <xdr:to>
      <xdr:col>76</xdr:col>
      <xdr:colOff>165100</xdr:colOff>
      <xdr:row>54</xdr:row>
      <xdr:rowOff>78197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23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94724</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901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147665</xdr:rowOff>
    </xdr:from>
    <xdr:to>
      <xdr:col>72</xdr:col>
      <xdr:colOff>38100</xdr:colOff>
      <xdr:row>55</xdr:row>
      <xdr:rowOff>77815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0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94342</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91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32802</xdr:rowOff>
    </xdr:from>
    <xdr:to>
      <xdr:col>67</xdr:col>
      <xdr:colOff>101600</xdr:colOff>
      <xdr:row>54</xdr:row>
      <xdr:rowOff>134402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29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150929</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9066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62715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2189</xdr:rowOff>
    </xdr:from>
    <xdr:to>
      <xdr:col>67</xdr:col>
      <xdr:colOff>101600</xdr:colOff>
      <xdr:row>79</xdr:row>
      <xdr:rowOff>103789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120316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103043</xdr:rowOff>
    </xdr:from>
    <xdr:to>
      <xdr:col>85</xdr:col>
      <xdr:colOff>127000</xdr:colOff>
      <xdr:row>91</xdr:row>
      <xdr:rowOff>26484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5533543"/>
          <a:ext cx="838200" cy="9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60608</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519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103043</xdr:rowOff>
    </xdr:from>
    <xdr:to>
      <xdr:col>81</xdr:col>
      <xdr:colOff>50800</xdr:colOff>
      <xdr:row>91</xdr:row>
      <xdr:rowOff>36517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5533543"/>
          <a:ext cx="889000" cy="10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60972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36517</xdr:rowOff>
    </xdr:from>
    <xdr:to>
      <xdr:col>76</xdr:col>
      <xdr:colOff>114300</xdr:colOff>
      <xdr:row>91</xdr:row>
      <xdr:rowOff>100406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5638467"/>
          <a:ext cx="889000" cy="6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65067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100406</xdr:rowOff>
    </xdr:from>
    <xdr:to>
      <xdr:col>71</xdr:col>
      <xdr:colOff>177800</xdr:colOff>
      <xdr:row>92</xdr:row>
      <xdr:rowOff>75724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5702356"/>
          <a:ext cx="889000" cy="14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71691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90575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147134</xdr:rowOff>
    </xdr:from>
    <xdr:to>
      <xdr:col>85</xdr:col>
      <xdr:colOff>177800</xdr:colOff>
      <xdr:row>91</xdr:row>
      <xdr:rowOff>77284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55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100161</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53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52243</xdr:rowOff>
    </xdr:from>
    <xdr:to>
      <xdr:col>81</xdr:col>
      <xdr:colOff>101600</xdr:colOff>
      <xdr:row>90</xdr:row>
      <xdr:rowOff>153843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548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170370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525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157167</xdr:rowOff>
    </xdr:from>
    <xdr:to>
      <xdr:col>76</xdr:col>
      <xdr:colOff>165100</xdr:colOff>
      <xdr:row>91</xdr:row>
      <xdr:rowOff>87317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55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103844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536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49606</xdr:rowOff>
    </xdr:from>
    <xdr:to>
      <xdr:col>72</xdr:col>
      <xdr:colOff>38100</xdr:colOff>
      <xdr:row>91</xdr:row>
      <xdr:rowOff>151206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565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167733</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542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24924</xdr:rowOff>
    </xdr:from>
    <xdr:to>
      <xdr:col>67</xdr:col>
      <xdr:colOff>101600</xdr:colOff>
      <xdr:row>92</xdr:row>
      <xdr:rowOff>126524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57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143051</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557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おおむね横ばいの数値が多いが、</a:t>
          </a:r>
          <a:r>
            <a:rPr kumimoji="1" lang="ja-JP" altLang="ja-JP" sz="1100">
              <a:solidFill>
                <a:schemeClr val="dk1"/>
              </a:solidFill>
              <a:effectLst/>
              <a:latin typeface="+mn-lt"/>
              <a:ea typeface="+mn-ea"/>
              <a:cs typeface="+mn-cs"/>
            </a:rPr>
            <a:t>教育費が前年度比で増加している。</a:t>
          </a:r>
          <a:r>
            <a:rPr kumimoji="1" lang="ja-JP" altLang="en-US" sz="1100">
              <a:solidFill>
                <a:schemeClr val="dk1"/>
              </a:solidFill>
              <a:effectLst/>
              <a:latin typeface="+mn-lt"/>
              <a:ea typeface="+mn-ea"/>
              <a:cs typeface="+mn-cs"/>
            </a:rPr>
            <a:t>教員住宅建築事業によるものが大きい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170,535</a:t>
          </a:r>
          <a:r>
            <a:rPr kumimoji="1" lang="ja-JP" altLang="en-US" sz="1100">
              <a:solidFill>
                <a:schemeClr val="dk1"/>
              </a:solidFill>
              <a:effectLst/>
              <a:latin typeface="+mn-lt"/>
              <a:ea typeface="+mn-ea"/>
              <a:cs typeface="+mn-cs"/>
            </a:rPr>
            <a:t>千円）</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土木費では他団体にない空港管理費が含まれるため、類似団体平均より高い水準となっている。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年度に策定した総合計画、将来人口フレーム等の内容を踏まえ、生活・自然・生業、統合の目標達成を目指して、効率的かつ持続可能な事業運営を進める。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沖縄県北大東村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実質単年度収支、基金残高、実質収支額について改善がみられた。歳入総額の減＜歳出総額の減となったことが一因とされる。</a:t>
          </a:r>
          <a:r>
            <a:rPr kumimoji="1" lang="ja-JP" altLang="ja-JP" sz="1100">
              <a:solidFill>
                <a:schemeClr val="dk1"/>
              </a:solidFill>
              <a:effectLst/>
              <a:latin typeface="+mn-lt"/>
              <a:ea typeface="+mn-ea"/>
              <a:cs typeface="+mn-cs"/>
            </a:rPr>
            <a:t>積立金について、財政調整基金の積立（</a:t>
          </a:r>
          <a:r>
            <a:rPr kumimoji="1" lang="en-US" altLang="ja-JP" sz="1100">
              <a:solidFill>
                <a:schemeClr val="dk1"/>
              </a:solidFill>
              <a:effectLst/>
              <a:latin typeface="+mn-lt"/>
              <a:ea typeface="+mn-ea"/>
              <a:cs typeface="+mn-cs"/>
            </a:rPr>
            <a:t>171,437</a:t>
          </a:r>
          <a:r>
            <a:rPr kumimoji="1" lang="ja-JP" altLang="ja-JP" sz="1100">
              <a:solidFill>
                <a:schemeClr val="dk1"/>
              </a:solidFill>
              <a:effectLst/>
              <a:latin typeface="+mn-lt"/>
              <a:ea typeface="+mn-ea"/>
              <a:cs typeface="+mn-cs"/>
            </a:rPr>
            <a:t>千円）、取崩（</a:t>
          </a:r>
          <a:r>
            <a:rPr kumimoji="1" lang="en-US" altLang="ja-JP" sz="1100">
              <a:solidFill>
                <a:schemeClr val="dk1"/>
              </a:solidFill>
              <a:effectLst/>
              <a:latin typeface="+mn-lt"/>
              <a:ea typeface="+mn-ea"/>
              <a:cs typeface="+mn-cs"/>
            </a:rPr>
            <a:t>88,995</a:t>
          </a:r>
          <a:r>
            <a:rPr kumimoji="1" lang="ja-JP" altLang="ja-JP" sz="1100">
              <a:solidFill>
                <a:schemeClr val="dk1"/>
              </a:solidFill>
              <a:effectLst/>
              <a:latin typeface="+mn-lt"/>
              <a:ea typeface="+mn-ea"/>
              <a:cs typeface="+mn-cs"/>
            </a:rPr>
            <a:t>千円）があった。</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持続的な行政経営のため、基金の効率的な運用</a:t>
          </a:r>
          <a:r>
            <a:rPr kumimoji="1" lang="ja-JP" altLang="en-US" sz="1100">
              <a:solidFill>
                <a:schemeClr val="dk1"/>
              </a:solidFill>
              <a:effectLst/>
              <a:latin typeface="+mn-lt"/>
              <a:ea typeface="+mn-ea"/>
              <a:cs typeface="+mn-cs"/>
            </a:rPr>
            <a:t>、財政健全化</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沖縄県北大東村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各会計において赤字は発生して</a:t>
          </a:r>
          <a:r>
            <a:rPr kumimoji="1" lang="ja-JP" altLang="en-US" sz="1100">
              <a:solidFill>
                <a:schemeClr val="dk1"/>
              </a:solidFill>
              <a:effectLst/>
              <a:latin typeface="+mn-lt"/>
              <a:ea typeface="+mn-ea"/>
              <a:cs typeface="+mn-cs"/>
            </a:rPr>
            <a:t>おらず、前年度より標準財政規模比の黒字額が改善しているものが多い。この状況を</a:t>
          </a:r>
          <a:r>
            <a:rPr kumimoji="1" lang="ja-JP" altLang="ja-JP" sz="1100">
              <a:solidFill>
                <a:schemeClr val="dk1"/>
              </a:solidFill>
              <a:effectLst/>
              <a:latin typeface="+mn-lt"/>
              <a:ea typeface="+mn-ea"/>
              <a:cs typeface="+mn-cs"/>
            </a:rPr>
            <a:t>継続できるよう、経費削減を図り、適正な財政運営に努める。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tabSelected="1" showOutlineSymbols="0" showWhiteSpace="0" topLeftCell="A23" zoomScale="80" zoomScaleNormal="80" workbookViewId="0">
      <selection activeCell="AO39" sqref="AO39:BC39"/>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2483321</v>
      </c>
      <c r="BO4" s="358"/>
      <c r="BP4" s="358"/>
      <c r="BQ4" s="358"/>
      <c r="BR4" s="358"/>
      <c r="BS4" s="358"/>
      <c r="BT4" s="358"/>
      <c r="BU4" s="359"/>
      <c r="BV4" s="357">
        <v>2538801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14.3</v>
      </c>
      <c r="CU4" s="364"/>
      <c r="CV4" s="364"/>
      <c r="CW4" s="364"/>
      <c r="CX4" s="364"/>
      <c r="CY4" s="364"/>
      <c r="CZ4" s="364"/>
      <c r="DA4" s="365"/>
      <c r="DB4" s="363">
        <v>11.5</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2307338</v>
      </c>
      <c r="BO5" s="395"/>
      <c r="BP5" s="395"/>
      <c r="BQ5" s="395"/>
      <c r="BR5" s="395"/>
      <c r="BS5" s="395"/>
      <c r="BT5" s="395"/>
      <c r="BU5" s="396"/>
      <c r="BV5" s="394">
        <v>2393055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84.4</v>
      </c>
      <c r="CU5" s="392"/>
      <c r="CV5" s="392"/>
      <c r="CW5" s="392"/>
      <c r="CX5" s="392"/>
      <c r="CY5" s="392"/>
      <c r="CZ5" s="392"/>
      <c r="DA5" s="393"/>
      <c r="DB5" s="391">
        <v>79.3</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175983</v>
      </c>
      <c r="BO6" s="395"/>
      <c r="BP6" s="395"/>
      <c r="BQ6" s="395"/>
      <c r="BR6" s="395"/>
      <c r="BS6" s="395"/>
      <c r="BT6" s="395"/>
      <c r="BU6" s="396"/>
      <c r="BV6" s="394">
        <v>145746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84.7</v>
      </c>
      <c r="CU6" s="432"/>
      <c r="CV6" s="432"/>
      <c r="CW6" s="432"/>
      <c r="CX6" s="432"/>
      <c r="CY6" s="432"/>
      <c r="CZ6" s="432"/>
      <c r="DA6" s="433"/>
      <c r="DB6" s="431">
        <v>79.900000000000006</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45449</v>
      </c>
      <c r="BO7" s="395"/>
      <c r="BP7" s="395"/>
      <c r="BQ7" s="395"/>
      <c r="BR7" s="395"/>
      <c r="BS7" s="395"/>
      <c r="BT7" s="395"/>
      <c r="BU7" s="396"/>
      <c r="BV7" s="394">
        <v>37239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914385</v>
      </c>
      <c r="CU7" s="395"/>
      <c r="CV7" s="395"/>
      <c r="CW7" s="395"/>
      <c r="CX7" s="395"/>
      <c r="CY7" s="395"/>
      <c r="CZ7" s="395"/>
      <c r="DA7" s="396"/>
      <c r="DB7" s="394">
        <v>945000</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130534</v>
      </c>
      <c r="BO8" s="395"/>
      <c r="BP8" s="395"/>
      <c r="BQ8" s="395"/>
      <c r="BR8" s="395"/>
      <c r="BS8" s="395"/>
      <c r="BT8" s="395"/>
      <c r="BU8" s="396"/>
      <c r="BV8" s="394">
        <v>108507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v>
      </c>
      <c r="CU8" s="435"/>
      <c r="CV8" s="435"/>
      <c r="CW8" s="435"/>
      <c r="CX8" s="435"/>
      <c r="CY8" s="435"/>
      <c r="CZ8" s="435"/>
      <c r="DA8" s="436"/>
      <c r="DB8" s="434">
        <v>0.1</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590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22027</v>
      </c>
      <c r="BO9" s="395"/>
      <c r="BP9" s="395"/>
      <c r="BQ9" s="395"/>
      <c r="BR9" s="395"/>
      <c r="BS9" s="395"/>
      <c r="BT9" s="395"/>
      <c r="BU9" s="396"/>
      <c r="BV9" s="394">
        <v>52498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19.7</v>
      </c>
      <c r="CU9" s="392"/>
      <c r="CV9" s="392"/>
      <c r="CW9" s="392"/>
      <c r="CX9" s="392"/>
      <c r="CY9" s="392"/>
      <c r="CZ9" s="392"/>
      <c r="DA9" s="393"/>
      <c r="DB9" s="391">
        <v>20.3</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629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171437</v>
      </c>
      <c r="BO10" s="395"/>
      <c r="BP10" s="395"/>
      <c r="BQ10" s="395"/>
      <c r="BR10" s="395"/>
      <c r="BS10" s="395"/>
      <c r="BT10" s="395"/>
      <c r="BU10" s="396"/>
      <c r="BV10" s="394">
        <v>194917</v>
      </c>
      <c r="BW10" s="395"/>
      <c r="BX10" s="395"/>
      <c r="BY10" s="395"/>
      <c r="BZ10" s="395"/>
      <c r="CA10" s="395"/>
      <c r="CB10" s="395"/>
      <c r="CC10" s="396"/>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75"/>
      <c r="B12" s="454" t="s">
        <v>122</v>
      </c>
      <c r="C12" s="455"/>
      <c r="D12" s="455"/>
      <c r="E12" s="455"/>
      <c r="F12" s="455"/>
      <c r="G12" s="455"/>
      <c r="H12" s="455"/>
      <c r="I12" s="455"/>
      <c r="J12" s="455"/>
      <c r="K12" s="456"/>
      <c r="L12" s="463" t="s">
        <v>123</v>
      </c>
      <c r="M12" s="464"/>
      <c r="N12" s="464"/>
      <c r="O12" s="464"/>
      <c r="P12" s="464"/>
      <c r="Q12" s="465"/>
      <c r="R12" s="466">
        <v>557</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80995</v>
      </c>
      <c r="BO12" s="395"/>
      <c r="BP12" s="395"/>
      <c r="BQ12" s="395"/>
      <c r="BR12" s="395"/>
      <c r="BS12" s="395"/>
      <c r="BT12" s="395"/>
      <c r="BU12" s="396"/>
      <c r="BV12" s="394">
        <v>149702</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129</v>
      </c>
      <c r="N13" s="486"/>
      <c r="O13" s="486"/>
      <c r="P13" s="486"/>
      <c r="Q13" s="487"/>
      <c r="R13" s="478">
        <v>521</v>
      </c>
      <c r="S13" s="479"/>
      <c r="T13" s="479"/>
      <c r="U13" s="479"/>
      <c r="V13" s="480"/>
      <c r="W13" s="410" t="s">
        <v>130</v>
      </c>
      <c r="X13" s="411"/>
      <c r="Y13" s="411"/>
      <c r="Z13" s="411"/>
      <c r="AA13" s="411"/>
      <c r="AB13" s="401"/>
      <c r="AC13" s="445">
        <v>72</v>
      </c>
      <c r="AD13" s="446"/>
      <c r="AE13" s="446"/>
      <c r="AF13" s="446"/>
      <c r="AG13" s="488"/>
      <c r="AH13" s="445">
        <v>54</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112469</v>
      </c>
      <c r="BO13" s="395"/>
      <c r="BP13" s="395"/>
      <c r="BQ13" s="395"/>
      <c r="BR13" s="395"/>
      <c r="BS13" s="395"/>
      <c r="BT13" s="395"/>
      <c r="BU13" s="396"/>
      <c r="BV13" s="394">
        <v>97713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8.1999999999999993</v>
      </c>
      <c r="CU13" s="392"/>
      <c r="CV13" s="392"/>
      <c r="CW13" s="392"/>
      <c r="CX13" s="392"/>
      <c r="CY13" s="392"/>
      <c r="CZ13" s="392"/>
      <c r="DA13" s="393"/>
      <c r="DB13" s="391">
        <v>8.1999999999999993</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542</v>
      </c>
      <c r="S14" s="479"/>
      <c r="T14" s="479"/>
      <c r="U14" s="479"/>
      <c r="V14" s="480"/>
      <c r="W14" s="384"/>
      <c r="X14" s="385"/>
      <c r="Y14" s="385"/>
      <c r="Z14" s="385"/>
      <c r="AA14" s="385"/>
      <c r="AB14" s="374"/>
      <c r="AC14" s="481">
        <v>17.3</v>
      </c>
      <c r="AD14" s="482"/>
      <c r="AE14" s="482"/>
      <c r="AF14" s="482"/>
      <c r="AG14" s="483"/>
      <c r="AH14" s="481">
        <v>12.9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129</v>
      </c>
      <c r="N15" s="486"/>
      <c r="O15" s="486"/>
      <c r="P15" s="486"/>
      <c r="Q15" s="487"/>
      <c r="R15" s="478">
        <v>538</v>
      </c>
      <c r="S15" s="479"/>
      <c r="T15" s="479"/>
      <c r="U15" s="479"/>
      <c r="V15" s="480"/>
      <c r="W15" s="410" t="s">
        <v>137</v>
      </c>
      <c r="X15" s="411"/>
      <c r="Y15" s="411"/>
      <c r="Z15" s="411"/>
      <c r="AA15" s="411"/>
      <c r="AB15" s="401"/>
      <c r="AC15" s="445">
        <v>136</v>
      </c>
      <c r="AD15" s="446"/>
      <c r="AE15" s="446"/>
      <c r="AF15" s="446"/>
      <c r="AG15" s="488"/>
      <c r="AH15" s="445">
        <v>163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91721</v>
      </c>
      <c r="BO15" s="358"/>
      <c r="BP15" s="358"/>
      <c r="BQ15" s="358"/>
      <c r="BR15" s="358"/>
      <c r="BS15" s="358"/>
      <c r="BT15" s="358"/>
      <c r="BU15" s="359"/>
      <c r="BV15" s="357">
        <v>85889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32.700000000000003</v>
      </c>
      <c r="AD16" s="482"/>
      <c r="AE16" s="482"/>
      <c r="AF16" s="482"/>
      <c r="AG16" s="483"/>
      <c r="AH16" s="481">
        <v>38.799999999999997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888412</v>
      </c>
      <c r="BO16" s="395"/>
      <c r="BP16" s="395"/>
      <c r="BQ16" s="395"/>
      <c r="BR16" s="395"/>
      <c r="BS16" s="395"/>
      <c r="BT16" s="395"/>
      <c r="BU16" s="396"/>
      <c r="BV16" s="394">
        <v>904819</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208</v>
      </c>
      <c r="AD17" s="446"/>
      <c r="AE17" s="446"/>
      <c r="AF17" s="446"/>
      <c r="AG17" s="488"/>
      <c r="AH17" s="445">
        <v>203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113220</v>
      </c>
      <c r="BO17" s="395"/>
      <c r="BP17" s="395"/>
      <c r="BQ17" s="395"/>
      <c r="BR17" s="395"/>
      <c r="BS17" s="395"/>
      <c r="BT17" s="395"/>
      <c r="BU17" s="396"/>
      <c r="BV17" s="394">
        <v>118802</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9" t="s">
        <v>147</v>
      </c>
      <c r="C18" s="437"/>
      <c r="D18" s="437"/>
      <c r="E18" s="520"/>
      <c r="F18" s="520"/>
      <c r="G18" s="520"/>
      <c r="H18" s="520"/>
      <c r="I18" s="520"/>
      <c r="J18" s="520"/>
      <c r="K18" s="520"/>
      <c r="L18" s="521">
        <v>13.07</v>
      </c>
      <c r="M18" s="521"/>
      <c r="N18" s="521"/>
      <c r="O18" s="521"/>
      <c r="P18" s="521"/>
      <c r="Q18" s="521"/>
      <c r="R18" s="522"/>
      <c r="S18" s="522"/>
      <c r="T18" s="522"/>
      <c r="U18" s="522"/>
      <c r="V18" s="523"/>
      <c r="W18" s="412"/>
      <c r="X18" s="413"/>
      <c r="Y18" s="413"/>
      <c r="Z18" s="413"/>
      <c r="AA18" s="413"/>
      <c r="AB18" s="404"/>
      <c r="AC18" s="524">
        <v>50</v>
      </c>
      <c r="AD18" s="525"/>
      <c r="AE18" s="525"/>
      <c r="AF18" s="525"/>
      <c r="AG18" s="526"/>
      <c r="AH18" s="524">
        <v>48.3</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786393</v>
      </c>
      <c r="BO18" s="395"/>
      <c r="BP18" s="395"/>
      <c r="BQ18" s="395"/>
      <c r="BR18" s="395"/>
      <c r="BS18" s="395"/>
      <c r="BT18" s="395"/>
      <c r="BU18" s="396"/>
      <c r="BV18" s="394">
        <v>762887</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9" t="s">
        <v>149</v>
      </c>
      <c r="C19" s="437"/>
      <c r="D19" s="437"/>
      <c r="E19" s="520"/>
      <c r="F19" s="520"/>
      <c r="G19" s="520"/>
      <c r="H19" s="520"/>
      <c r="I19" s="520"/>
      <c r="J19" s="520"/>
      <c r="K19" s="520"/>
      <c r="L19" s="528">
        <v>45</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1517528</v>
      </c>
      <c r="BO19" s="395"/>
      <c r="BP19" s="395"/>
      <c r="BQ19" s="395"/>
      <c r="BR19" s="395"/>
      <c r="BS19" s="395"/>
      <c r="BT19" s="395"/>
      <c r="BU19" s="396"/>
      <c r="BV19" s="394">
        <v>1508978</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9" t="s">
        <v>151</v>
      </c>
      <c r="C20" s="437"/>
      <c r="D20" s="437"/>
      <c r="E20" s="520"/>
      <c r="F20" s="520"/>
      <c r="G20" s="520"/>
      <c r="H20" s="520"/>
      <c r="I20" s="520"/>
      <c r="J20" s="520"/>
      <c r="K20" s="520"/>
      <c r="L20" s="528">
        <v>326</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2718490</v>
      </c>
      <c r="BO22" s="358"/>
      <c r="BP22" s="358"/>
      <c r="BQ22" s="358"/>
      <c r="BR22" s="358"/>
      <c r="BS22" s="358"/>
      <c r="BT22" s="358"/>
      <c r="BU22" s="359"/>
      <c r="BV22" s="357">
        <v>2799165</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2593793</v>
      </c>
      <c r="BO23" s="395"/>
      <c r="BP23" s="395"/>
      <c r="BQ23" s="395"/>
      <c r="BR23" s="395"/>
      <c r="BS23" s="395"/>
      <c r="BT23" s="395"/>
      <c r="BU23" s="396"/>
      <c r="BV23" s="394">
        <v>2662355</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6830</v>
      </c>
      <c r="R24" s="446"/>
      <c r="S24" s="446"/>
      <c r="T24" s="446"/>
      <c r="U24" s="446"/>
      <c r="V24" s="488"/>
      <c r="W24" s="540"/>
      <c r="X24" s="541"/>
      <c r="Y24" s="542"/>
      <c r="Z24" s="444" t="s">
        <v>162</v>
      </c>
      <c r="AA24" s="424"/>
      <c r="AB24" s="424"/>
      <c r="AC24" s="424"/>
      <c r="AD24" s="424"/>
      <c r="AE24" s="424"/>
      <c r="AF24" s="424"/>
      <c r="AG24" s="425"/>
      <c r="AH24" s="445">
        <v>32</v>
      </c>
      <c r="AI24" s="446"/>
      <c r="AJ24" s="446"/>
      <c r="AK24" s="446"/>
      <c r="AL24" s="488"/>
      <c r="AM24" s="445">
        <v>93696</v>
      </c>
      <c r="AN24" s="446"/>
      <c r="AO24" s="446"/>
      <c r="AP24" s="446"/>
      <c r="AQ24" s="446"/>
      <c r="AR24" s="488"/>
      <c r="AS24" s="445">
        <v>2928</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2400993</v>
      </c>
      <c r="BO24" s="395"/>
      <c r="BP24" s="395"/>
      <c r="BQ24" s="395"/>
      <c r="BR24" s="395"/>
      <c r="BS24" s="395"/>
      <c r="BT24" s="395"/>
      <c r="BU24" s="396"/>
      <c r="BV24" s="394">
        <v>2448707</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5540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t="s">
        <v>121</v>
      </c>
      <c r="BO25" s="358"/>
      <c r="BP25" s="358"/>
      <c r="BQ25" s="358"/>
      <c r="BR25" s="358"/>
      <c r="BS25" s="358"/>
      <c r="BT25" s="358"/>
      <c r="BU25" s="359"/>
      <c r="BV25" s="357" t="s">
        <v>121</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5190</v>
      </c>
      <c r="R26" s="446"/>
      <c r="S26" s="446"/>
      <c r="T26" s="446"/>
      <c r="U26" s="446"/>
      <c r="V26" s="488"/>
      <c r="W26" s="540"/>
      <c r="X26" s="541"/>
      <c r="Y26" s="542"/>
      <c r="Z26" s="444" t="s">
        <v>168</v>
      </c>
      <c r="AA26" s="546"/>
      <c r="AB26" s="546"/>
      <c r="AC26" s="546"/>
      <c r="AD26" s="546"/>
      <c r="AE26" s="546"/>
      <c r="AF26" s="546"/>
      <c r="AG26" s="547"/>
      <c r="AH26" s="445" t="s">
        <v>121</v>
      </c>
      <c r="AI26" s="446"/>
      <c r="AJ26" s="446"/>
      <c r="AK26" s="446"/>
      <c r="AL26" s="488"/>
      <c r="AM26" s="445" t="s">
        <v>121</v>
      </c>
      <c r="AN26" s="446"/>
      <c r="AO26" s="446"/>
      <c r="AP26" s="446"/>
      <c r="AQ26" s="446"/>
      <c r="AR26" s="488"/>
      <c r="AS26" s="445" t="s">
        <v>121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2390</v>
      </c>
      <c r="R27" s="446"/>
      <c r="S27" s="446"/>
      <c r="T27" s="446"/>
      <c r="U27" s="446"/>
      <c r="V27" s="488"/>
      <c r="W27" s="540"/>
      <c r="X27" s="541"/>
      <c r="Y27" s="542"/>
      <c r="Z27" s="444" t="s">
        <v>171</v>
      </c>
      <c r="AA27" s="424"/>
      <c r="AB27" s="424"/>
      <c r="AC27" s="424"/>
      <c r="AD27" s="424"/>
      <c r="AE27" s="424"/>
      <c r="AF27" s="424"/>
      <c r="AG27" s="425"/>
      <c r="AH27" s="445">
        <v>6</v>
      </c>
      <c r="AI27" s="446"/>
      <c r="AJ27" s="446"/>
      <c r="AK27" s="446"/>
      <c r="AL27" s="488"/>
      <c r="AM27" s="445">
        <v>15144</v>
      </c>
      <c r="AN27" s="446"/>
      <c r="AO27" s="446"/>
      <c r="AP27" s="446"/>
      <c r="AQ27" s="446"/>
      <c r="AR27" s="488"/>
      <c r="AS27" s="445">
        <v>2524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6">
        <v>25821</v>
      </c>
      <c r="BO27" s="517"/>
      <c r="BP27" s="517"/>
      <c r="BQ27" s="517"/>
      <c r="BR27" s="517"/>
      <c r="BS27" s="517"/>
      <c r="BT27" s="517"/>
      <c r="BU27" s="518"/>
      <c r="BV27" s="516">
        <v>25821</v>
      </c>
      <c r="BW27" s="517"/>
      <c r="BX27" s="517"/>
      <c r="BY27" s="517"/>
      <c r="BZ27" s="517"/>
      <c r="CA27" s="517"/>
      <c r="CB27" s="517"/>
      <c r="CC27" s="518"/>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1980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556672</v>
      </c>
      <c r="BO28" s="358"/>
      <c r="BP28" s="358"/>
      <c r="BQ28" s="358"/>
      <c r="BR28" s="358"/>
      <c r="BS28" s="358"/>
      <c r="BT28" s="358"/>
      <c r="BU28" s="359"/>
      <c r="BV28" s="357">
        <v>466230</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3</v>
      </c>
      <c r="M29" s="446"/>
      <c r="N29" s="446"/>
      <c r="O29" s="446"/>
      <c r="P29" s="488"/>
      <c r="Q29" s="445">
        <v>1850</v>
      </c>
      <c r="R29" s="446"/>
      <c r="S29" s="446"/>
      <c r="T29" s="446"/>
      <c r="U29" s="446"/>
      <c r="V29" s="488"/>
      <c r="W29" s="543"/>
      <c r="X29" s="544"/>
      <c r="Y29" s="545"/>
      <c r="Z29" s="444" t="s">
        <v>177</v>
      </c>
      <c r="AA29" s="424"/>
      <c r="AB29" s="424"/>
      <c r="AC29" s="424"/>
      <c r="AD29" s="424"/>
      <c r="AE29" s="424"/>
      <c r="AF29" s="424"/>
      <c r="AG29" s="425"/>
      <c r="AH29" s="445">
        <v>38</v>
      </c>
      <c r="AI29" s="446"/>
      <c r="AJ29" s="446"/>
      <c r="AK29" s="446"/>
      <c r="AL29" s="488"/>
      <c r="AM29" s="445">
        <v>108840</v>
      </c>
      <c r="AN29" s="446"/>
      <c r="AO29" s="446"/>
      <c r="AP29" s="446"/>
      <c r="AQ29" s="446"/>
      <c r="AR29" s="488"/>
      <c r="AS29" s="445">
        <v>2864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2610</v>
      </c>
      <c r="BO29" s="395"/>
      <c r="BP29" s="395"/>
      <c r="BQ29" s="395"/>
      <c r="BR29" s="395"/>
      <c r="BS29" s="395"/>
      <c r="BT29" s="395"/>
      <c r="BU29" s="396"/>
      <c r="BV29" s="394">
        <v>2610</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4">
        <v>90.6</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436907</v>
      </c>
      <c r="BO30" s="517"/>
      <c r="BP30" s="517"/>
      <c r="BQ30" s="517"/>
      <c r="BR30" s="517"/>
      <c r="BS30" s="517"/>
      <c r="BT30" s="517"/>
      <c r="BU30" s="518"/>
      <c r="BV30" s="516">
        <v>424462</v>
      </c>
      <c r="BW30" s="517"/>
      <c r="BX30" s="517"/>
      <c r="BY30" s="517"/>
      <c r="BZ30" s="517"/>
      <c r="CA30" s="517"/>
      <c r="CB30" s="517"/>
      <c r="CC30" s="51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5</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f>IF(BG34="","",MAX(C34:D43,U34:V43,AM34:AN43)+1)</f>
        <v>7</v>
      </c>
      <c r="BF34" s="584"/>
      <c r="BG34" s="585" t="str">
        <f>IF('各会計、関係団体の財政状況及び健全化判断比率'!B30="","",'各会計、関係団体の財政状況及び健全化判断比率'!B30)</f>
        <v>簡易水道特別会計</v>
      </c>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沖縄県市町村自治会館管理組合</v>
      </c>
      <c r="BZ34" s="585"/>
      <c r="CA34" s="585"/>
      <c r="CB34" s="585"/>
      <c r="CC34" s="585"/>
      <c r="CD34" s="585"/>
      <c r="CE34" s="585"/>
      <c r="CF34" s="585"/>
      <c r="CG34" s="585"/>
      <c r="CH34" s="585"/>
      <c r="CI34" s="585"/>
      <c r="CJ34" s="585"/>
      <c r="CK34" s="585"/>
      <c r="CL34" s="585"/>
      <c r="CM34" s="585"/>
      <c r="CN34" s="175"/>
      <c r="CO34" s="584">
        <f>IF(CQ34="","",MAX(C34:D43,U34:V43,AM34:AN43,BE34:BF43,BW34:BX43)+1)</f>
        <v>13</v>
      </c>
      <c r="CP34" s="584"/>
      <c r="CQ34" s="585" t="str">
        <f>IF('各会計、関係団体の財政状況及び健全化判断比率'!BS7="","",'各会計、関係団体の財政状況及び健全化判断比率'!BS7)</f>
        <v>大東海運</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f>IF(E35="","",C34+1)</f>
        <v>2</v>
      </c>
      <c r="D35" s="584"/>
      <c r="E35" s="585" t="str">
        <f>IF('各会計、関係団体の財政状況及び健全化判断比率'!B8="","",'各会計、関係団体の財政状況及び健全化判断比率'!B8)</f>
        <v>歯科特別会計</v>
      </c>
      <c r="F35" s="585"/>
      <c r="G35" s="585"/>
      <c r="H35" s="585"/>
      <c r="I35" s="585"/>
      <c r="J35" s="585"/>
      <c r="K35" s="585"/>
      <c r="L35" s="585"/>
      <c r="M35" s="585"/>
      <c r="N35" s="585"/>
      <c r="O35" s="585"/>
      <c r="P35" s="585"/>
      <c r="Q35" s="585"/>
      <c r="R35" s="585"/>
      <c r="S35" s="585"/>
      <c r="T35" s="175"/>
      <c r="U35" s="584">
        <f>IF(W35="","",U34+1)</f>
        <v>6</v>
      </c>
      <c r="V35" s="584"/>
      <c r="W35" s="585" t="str">
        <f>IF('各会計、関係団体の財政状況及び健全化判断比率'!B29="","",'各会計、関係団体の財政状況及び健全化判断比率'!B29)</f>
        <v>後期高齢者医療事業特別会計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沖縄県市町村総合事務組合</v>
      </c>
      <c r="BZ35" s="585"/>
      <c r="CA35" s="585"/>
      <c r="CB35" s="585"/>
      <c r="CC35" s="585"/>
      <c r="CD35" s="585"/>
      <c r="CE35" s="585"/>
      <c r="CF35" s="585"/>
      <c r="CG35" s="585"/>
      <c r="CH35" s="585"/>
      <c r="CI35" s="585"/>
      <c r="CJ35" s="585"/>
      <c r="CK35" s="585"/>
      <c r="CL35" s="585"/>
      <c r="CM35" s="585"/>
      <c r="CN35" s="175"/>
      <c r="CO35" s="584">
        <f t="shared" ref="CO35:CO43" si="3">IF(CQ35="","",CO34+1)</f>
        <v>14</v>
      </c>
      <c r="CP35" s="584"/>
      <c r="CQ35" s="585" t="str">
        <f>IF('各会計、関係団体の財政状況及び健全化判断比率'!BS8="","",'各会計、関係団体の財政状況及び健全化判断比率'!BS8)</f>
        <v>（株）黄金山</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f>IF(E36="","",C35+1)</f>
        <v>3</v>
      </c>
      <c r="D36" s="584"/>
      <c r="E36" s="585" t="str">
        <f>IF('各会計、関係団体の財政状況及び健全化判断比率'!B9="","",'各会計、関係団体の財政状況及び健全化判断比率'!B9)</f>
        <v>港湾特別会計</v>
      </c>
      <c r="F36" s="585"/>
      <c r="G36" s="585"/>
      <c r="H36" s="585"/>
      <c r="I36" s="585"/>
      <c r="J36" s="585"/>
      <c r="K36" s="585"/>
      <c r="L36" s="585"/>
      <c r="M36" s="585"/>
      <c r="N36" s="585"/>
      <c r="O36" s="585"/>
      <c r="P36" s="585"/>
      <c r="Q36" s="585"/>
      <c r="R36" s="585"/>
      <c r="S36" s="585"/>
      <c r="T36" s="175"/>
      <c r="U36" s="584" t="str">
        <f t="shared" ref="U36:U43" si="4">IF(W36="","",U35+1)</f>
        <v/>
      </c>
      <c r="V36" s="584"/>
      <c r="W36" s="585"/>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南部広域市町村圏事務組合</v>
      </c>
      <c r="BZ36" s="585"/>
      <c r="CA36" s="585"/>
      <c r="CB36" s="585"/>
      <c r="CC36" s="585"/>
      <c r="CD36" s="585"/>
      <c r="CE36" s="585"/>
      <c r="CF36" s="585"/>
      <c r="CG36" s="585"/>
      <c r="CH36" s="585"/>
      <c r="CI36" s="585"/>
      <c r="CJ36" s="585"/>
      <c r="CK36" s="585"/>
      <c r="CL36" s="585"/>
      <c r="CM36" s="585"/>
      <c r="CN36" s="175"/>
      <c r="CO36" s="584">
        <f t="shared" si="3"/>
        <v>15</v>
      </c>
      <c r="CP36" s="584"/>
      <c r="CQ36" s="585" t="str">
        <f>IF('各会計、関係団体の財政状況及び健全化判断比率'!BS9="","",'各会計、関係団体の財政状況及び健全化判断比率'!BS9)</f>
        <v>北大東村社会福祉協議会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f>IF(E37="","",C36+1)</f>
        <v>4</v>
      </c>
      <c r="D37" s="584"/>
      <c r="E37" s="585" t="str">
        <f>IF('各会計、関係団体の財政状況及び健全化判断比率'!B10="","",'各会計、関係団体の財政状況及び健全化判断比率'!B10)</f>
        <v>月桃特別会計</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沖縄県介護保険広域連合（保険事業勘定）</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沖縄県後期高齢者医療広域連合（事業勘定）</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JNl5vC+Iz1Q/ANp0oHUPel7/ZRImGDv9XKvzYs4BuTnoVRv8DbBL0xh2JVhQVvlGB9WYHWdnxSOnCfFakzndw==" saltValue="iopJZClmvgSq3r0/K6iaf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OutlineSymbols="0" showWhiteSpace="0" zoomScale="60" zoomScaleNormal="6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531</v>
      </c>
      <c r="D34" s="1136"/>
      <c r="E34" s="1137"/>
      <c r="F34" s="32">
        <v>12.73</v>
      </c>
      <c r="G34" s="33">
        <v>1.91</v>
      </c>
      <c r="H34" s="33">
        <v>5.44</v>
      </c>
      <c r="I34" s="33">
        <v>10.8</v>
      </c>
      <c r="J34" s="34">
        <v>12.96</v>
      </c>
      <c r="K34" s="22"/>
      <c r="L34" s="22"/>
      <c r="M34" s="22"/>
      <c r="N34" s="22"/>
      <c r="O34" s="22"/>
      <c r="P34" s="22"/>
    </row>
    <row r="35" spans="1:16" ht="39" customHeight="1" x14ac:dyDescent="0.15">
      <c r="A35" s="22"/>
      <c r="B35" s="35"/>
      <c r="C35" s="1132" t="s">
        <v>532</v>
      </c>
      <c r="D35" s="1132"/>
      <c r="E35" s="1133"/>
      <c r="F35" s="36">
        <v>1.08</v>
      </c>
      <c r="G35" s="37">
        <v>0.98</v>
      </c>
      <c r="H35" s="37">
        <v>1.06</v>
      </c>
      <c r="I35" s="37">
        <v>3.4</v>
      </c>
      <c r="J35" s="38">
        <v>3.64</v>
      </c>
      <c r="K35" s="22"/>
      <c r="L35" s="22"/>
      <c r="M35" s="22"/>
      <c r="N35" s="22"/>
      <c r="O35" s="22"/>
      <c r="P35" s="22"/>
    </row>
    <row r="36" spans="1:16" ht="39" customHeight="1" x14ac:dyDescent="0.15">
      <c r="A36" s="22"/>
      <c r="B36" s="35"/>
      <c r="C36" s="1132" t="s">
        <v>533</v>
      </c>
      <c r="D36" s="1132"/>
      <c r="E36" s="1133"/>
      <c r="F36" s="36">
        <v>2.4</v>
      </c>
      <c r="G36" s="37">
        <v>1.33</v>
      </c>
      <c r="H36" s="37">
        <v>1.95</v>
      </c>
      <c r="I36" s="37">
        <v>0.94</v>
      </c>
      <c r="J36" s="38">
        <v>1.58</v>
      </c>
      <c r="K36" s="22"/>
      <c r="L36" s="22"/>
      <c r="M36" s="22"/>
      <c r="N36" s="22"/>
      <c r="O36" s="22"/>
      <c r="P36" s="22"/>
    </row>
    <row r="37" spans="1:16" ht="39" customHeight="1" x14ac:dyDescent="0.15">
      <c r="A37" s="22"/>
      <c r="B37" s="35"/>
      <c r="C37" s="1132" t="s">
        <v>534</v>
      </c>
      <c r="D37" s="1132"/>
      <c r="E37" s="1133"/>
      <c r="F37" s="36">
        <v>4.66</v>
      </c>
      <c r="G37" s="37">
        <v>1.1000000000000001</v>
      </c>
      <c r="H37" s="37">
        <v>3.3</v>
      </c>
      <c r="I37" s="37">
        <v>0</v>
      </c>
      <c r="J37" s="38">
        <v>0.6</v>
      </c>
      <c r="K37" s="22"/>
      <c r="L37" s="22"/>
      <c r="M37" s="22"/>
      <c r="N37" s="22"/>
      <c r="O37" s="22"/>
      <c r="P37" s="22"/>
    </row>
    <row r="38" spans="1:16" ht="39" customHeight="1" x14ac:dyDescent="0.15">
      <c r="A38" s="22"/>
      <c r="B38" s="35"/>
      <c r="C38" s="1132" t="s">
        <v>535</v>
      </c>
      <c r="D38" s="1132"/>
      <c r="E38" s="1133"/>
      <c r="F38" s="36">
        <v>0.21</v>
      </c>
      <c r="G38" s="37">
        <v>0.28000000000000003</v>
      </c>
      <c r="H38" s="37">
        <v>0.44</v>
      </c>
      <c r="I38" s="37">
        <v>0.65</v>
      </c>
      <c r="J38" s="38">
        <v>0.56999999999999995</v>
      </c>
      <c r="K38" s="22"/>
      <c r="L38" s="22"/>
      <c r="M38" s="22"/>
      <c r="N38" s="22"/>
      <c r="O38" s="22"/>
      <c r="P38" s="22"/>
    </row>
    <row r="39" spans="1:16" ht="39" customHeight="1" x14ac:dyDescent="0.15">
      <c r="A39" s="22"/>
      <c r="B39" s="35"/>
      <c r="C39" s="1132" t="s">
        <v>536</v>
      </c>
      <c r="D39" s="1132"/>
      <c r="E39" s="1133"/>
      <c r="F39" s="36">
        <v>0.21</v>
      </c>
      <c r="G39" s="37">
        <v>0.35</v>
      </c>
      <c r="H39" s="37">
        <v>0.06</v>
      </c>
      <c r="I39" s="37">
        <v>0.01</v>
      </c>
      <c r="J39" s="38">
        <v>0.12</v>
      </c>
      <c r="K39" s="22"/>
      <c r="L39" s="22"/>
      <c r="M39" s="22"/>
      <c r="N39" s="22"/>
      <c r="O39" s="22"/>
      <c r="P39" s="22"/>
    </row>
    <row r="40" spans="1:16" ht="39" customHeight="1" x14ac:dyDescent="0.15">
      <c r="A40" s="22"/>
      <c r="B40" s="35"/>
      <c r="C40" s="1132" t="s">
        <v>537</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539</v>
      </c>
      <c r="D43" s="1134"/>
      <c r="E43" s="1135"/>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8UhpUY+wUb+bca/hrGElTpKgo50Ky3fSqg6ZQTZEs8lUub1kDtLBkHNMN24i8CZGwbC63RWLlCHbCjMPkocLA==" saltValue="ARy75fxcd4pxgqZF9Afe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OutlineSymbols="0" showWhiteSpace="0" topLeftCell="A14" zoomScale="60" zoomScaleNormal="60"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282</v>
      </c>
      <c r="L45" s="58">
        <v>307</v>
      </c>
      <c r="M45" s="58">
        <v>320</v>
      </c>
      <c r="N45" s="58">
        <v>334</v>
      </c>
      <c r="O45" s="59">
        <v>320</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15">
      <c r="A48" s="46"/>
      <c r="B48" s="1140"/>
      <c r="C48" s="1141"/>
      <c r="D48" s="60"/>
      <c r="E48" s="1146" t="s">
        <v>13</v>
      </c>
      <c r="F48" s="1146"/>
      <c r="G48" s="1146"/>
      <c r="H48" s="1146"/>
      <c r="I48" s="1146"/>
      <c r="J48" s="1147"/>
      <c r="K48" s="61">
        <v>4</v>
      </c>
      <c r="L48" s="62">
        <v>4</v>
      </c>
      <c r="M48" s="62">
        <v>4</v>
      </c>
      <c r="N48" s="62">
        <v>4</v>
      </c>
      <c r="O48" s="63">
        <v>5</v>
      </c>
      <c r="P48" s="46"/>
      <c r="Q48" s="46"/>
      <c r="R48" s="46"/>
      <c r="S48" s="46"/>
      <c r="T48" s="46"/>
      <c r="U48" s="46"/>
    </row>
    <row r="49" spans="1:21" ht="30.75" customHeight="1" x14ac:dyDescent="0.15">
      <c r="A49" s="46"/>
      <c r="B49" s="1140"/>
      <c r="C49" s="1141"/>
      <c r="D49" s="60"/>
      <c r="E49" s="1146" t="s">
        <v>14</v>
      </c>
      <c r="F49" s="1146"/>
      <c r="G49" s="1146"/>
      <c r="H49" s="1146"/>
      <c r="I49" s="1146"/>
      <c r="J49" s="1147"/>
      <c r="K49" s="61">
        <v>0</v>
      </c>
      <c r="L49" s="62">
        <v>0</v>
      </c>
      <c r="M49" s="62">
        <v>0</v>
      </c>
      <c r="N49" s="62">
        <v>0</v>
      </c>
      <c r="O49" s="63">
        <v>0</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486</v>
      </c>
      <c r="L50" s="62" t="s">
        <v>486</v>
      </c>
      <c r="M50" s="62" t="s">
        <v>486</v>
      </c>
      <c r="N50" s="62" t="s">
        <v>486</v>
      </c>
      <c r="O50" s="63" t="s">
        <v>486</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243</v>
      </c>
      <c r="L52" s="62">
        <v>262</v>
      </c>
      <c r="M52" s="62">
        <v>267</v>
      </c>
      <c r="N52" s="62">
        <v>286</v>
      </c>
      <c r="O52" s="63">
        <v>267</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43</v>
      </c>
      <c r="L53" s="67">
        <v>49</v>
      </c>
      <c r="M53" s="67">
        <v>57</v>
      </c>
      <c r="N53" s="67">
        <v>52</v>
      </c>
      <c r="O53" s="68">
        <v>58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AlbFX7Wy2CTUmq2St+oaytj9a7prthVgJNpGPZsDeumDTTjgmrZKYuO+84vns/jqgFhR6wKEwAvx+SlzEEPCA==" saltValue="G3M5V4nFRdUpAYRMfEQQQ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OutlineSymbols="0" showWhiteSpace="0" topLeftCell="A18" zoomScale="70" zoomScaleNormal="7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42">
        <v>2605</v>
      </c>
      <c r="J41" s="343">
        <v>2889</v>
      </c>
      <c r="K41" s="343">
        <v>3071</v>
      </c>
      <c r="L41" s="343">
        <v>2799</v>
      </c>
      <c r="M41" s="344">
        <v>2718</v>
      </c>
    </row>
    <row r="42" spans="2:13" ht="27.75" customHeight="1" x14ac:dyDescent="0.15">
      <c r="B42" s="1171"/>
      <c r="C42" s="1172"/>
      <c r="D42" s="104"/>
      <c r="E42" s="1177" t="s">
        <v>32</v>
      </c>
      <c r="F42" s="1177"/>
      <c r="G42" s="1177"/>
      <c r="H42" s="1178"/>
      <c r="I42" s="345" t="s">
        <v>486</v>
      </c>
      <c r="J42" s="346" t="s">
        <v>486</v>
      </c>
      <c r="K42" s="346" t="s">
        <v>486</v>
      </c>
      <c r="L42" s="346" t="s">
        <v>486</v>
      </c>
      <c r="M42" s="347" t="s">
        <v>486</v>
      </c>
    </row>
    <row r="43" spans="2:13" ht="27.75" customHeight="1" x14ac:dyDescent="0.15">
      <c r="B43" s="1171"/>
      <c r="C43" s="1172"/>
      <c r="D43" s="104"/>
      <c r="E43" s="1177" t="s">
        <v>33</v>
      </c>
      <c r="F43" s="1177"/>
      <c r="G43" s="1177"/>
      <c r="H43" s="1178"/>
      <c r="I43" s="345">
        <v>35</v>
      </c>
      <c r="J43" s="346">
        <v>32</v>
      </c>
      <c r="K43" s="346">
        <v>76</v>
      </c>
      <c r="L43" s="346">
        <v>97</v>
      </c>
      <c r="M43" s="347">
        <v>86</v>
      </c>
    </row>
    <row r="44" spans="2:13" ht="27.75" customHeight="1" x14ac:dyDescent="0.15">
      <c r="B44" s="1171"/>
      <c r="C44" s="1172"/>
      <c r="D44" s="104"/>
      <c r="E44" s="1177" t="s">
        <v>34</v>
      </c>
      <c r="F44" s="1177"/>
      <c r="G44" s="1177"/>
      <c r="H44" s="1178"/>
      <c r="I44" s="345" t="s">
        <v>486</v>
      </c>
      <c r="J44" s="346" t="s">
        <v>486</v>
      </c>
      <c r="K44" s="346" t="s">
        <v>486</v>
      </c>
      <c r="L44" s="346" t="s">
        <v>486</v>
      </c>
      <c r="M44" s="347" t="s">
        <v>486</v>
      </c>
    </row>
    <row r="45" spans="2:13" ht="27.75" customHeight="1" x14ac:dyDescent="0.15">
      <c r="B45" s="1171"/>
      <c r="C45" s="1172"/>
      <c r="D45" s="104"/>
      <c r="E45" s="1177" t="s">
        <v>35</v>
      </c>
      <c r="F45" s="1177"/>
      <c r="G45" s="1177"/>
      <c r="H45" s="1178"/>
      <c r="I45" s="345">
        <v>140</v>
      </c>
      <c r="J45" s="346">
        <v>147</v>
      </c>
      <c r="K45" s="346">
        <v>164</v>
      </c>
      <c r="L45" s="346" t="s">
        <v>486</v>
      </c>
      <c r="M45" s="347" t="s">
        <v>486</v>
      </c>
    </row>
    <row r="46" spans="2:13" ht="27.75" customHeight="1" x14ac:dyDescent="0.15">
      <c r="B46" s="1171"/>
      <c r="C46" s="1172"/>
      <c r="D46" s="105"/>
      <c r="E46" s="1177" t="s">
        <v>36</v>
      </c>
      <c r="F46" s="1177"/>
      <c r="G46" s="1177"/>
      <c r="H46" s="1178"/>
      <c r="I46" s="345" t="s">
        <v>486</v>
      </c>
      <c r="J46" s="346" t="s">
        <v>486</v>
      </c>
      <c r="K46" s="346" t="s">
        <v>486</v>
      </c>
      <c r="L46" s="346" t="s">
        <v>486</v>
      </c>
      <c r="M46" s="347" t="s">
        <v>486</v>
      </c>
    </row>
    <row r="47" spans="2:13" ht="27.75" customHeight="1" x14ac:dyDescent="0.15">
      <c r="B47" s="1171"/>
      <c r="C47" s="1172"/>
      <c r="D47" s="106"/>
      <c r="E47" s="1179" t="s">
        <v>37</v>
      </c>
      <c r="F47" s="1180"/>
      <c r="G47" s="1180"/>
      <c r="H47" s="1181"/>
      <c r="I47" s="345" t="s">
        <v>486</v>
      </c>
      <c r="J47" s="346" t="s">
        <v>486</v>
      </c>
      <c r="K47" s="346" t="s">
        <v>486</v>
      </c>
      <c r="L47" s="346" t="s">
        <v>486</v>
      </c>
      <c r="M47" s="347" t="s">
        <v>486</v>
      </c>
    </row>
    <row r="48" spans="2:13" ht="27.75" customHeight="1" x14ac:dyDescent="0.15">
      <c r="B48" s="1171"/>
      <c r="C48" s="1172"/>
      <c r="D48" s="104"/>
      <c r="E48" s="1177" t="s">
        <v>38</v>
      </c>
      <c r="F48" s="1177"/>
      <c r="G48" s="1177"/>
      <c r="H48" s="1178"/>
      <c r="I48" s="345" t="s">
        <v>486</v>
      </c>
      <c r="J48" s="346" t="s">
        <v>486</v>
      </c>
      <c r="K48" s="346" t="s">
        <v>486</v>
      </c>
      <c r="L48" s="346" t="s">
        <v>486</v>
      </c>
      <c r="M48" s="347" t="s">
        <v>486</v>
      </c>
    </row>
    <row r="49" spans="2:13" ht="27.75" customHeight="1" x14ac:dyDescent="0.15">
      <c r="B49" s="1173"/>
      <c r="C49" s="1174"/>
      <c r="D49" s="104"/>
      <c r="E49" s="1177" t="s">
        <v>39</v>
      </c>
      <c r="F49" s="1177"/>
      <c r="G49" s="1177"/>
      <c r="H49" s="1178"/>
      <c r="I49" s="345" t="s">
        <v>486</v>
      </c>
      <c r="J49" s="346" t="s">
        <v>486</v>
      </c>
      <c r="K49" s="346" t="s">
        <v>486</v>
      </c>
      <c r="L49" s="346" t="s">
        <v>486</v>
      </c>
      <c r="M49" s="347" t="s">
        <v>486</v>
      </c>
    </row>
    <row r="50" spans="2:13" ht="27.75" customHeight="1" x14ac:dyDescent="0.15">
      <c r="B50" s="1182" t="s">
        <v>40</v>
      </c>
      <c r="C50" s="1183"/>
      <c r="D50" s="107"/>
      <c r="E50" s="1177" t="s">
        <v>41</v>
      </c>
      <c r="F50" s="1177"/>
      <c r="G50" s="1177"/>
      <c r="H50" s="1178"/>
      <c r="I50" s="345">
        <v>586</v>
      </c>
      <c r="J50" s="346">
        <v>634</v>
      </c>
      <c r="K50" s="346">
        <v>845</v>
      </c>
      <c r="L50" s="346">
        <v>893</v>
      </c>
      <c r="M50" s="347">
        <v>996</v>
      </c>
    </row>
    <row r="51" spans="2:13" ht="27.75" customHeight="1" x14ac:dyDescent="0.15">
      <c r="B51" s="1171"/>
      <c r="C51" s="1172"/>
      <c r="D51" s="104"/>
      <c r="E51" s="1177" t="s">
        <v>42</v>
      </c>
      <c r="F51" s="1177"/>
      <c r="G51" s="1177"/>
      <c r="H51" s="1178"/>
      <c r="I51" s="345">
        <v>185</v>
      </c>
      <c r="J51" s="346">
        <v>224</v>
      </c>
      <c r="K51" s="346">
        <v>419</v>
      </c>
      <c r="L51" s="346">
        <v>28</v>
      </c>
      <c r="M51" s="347">
        <v>452</v>
      </c>
    </row>
    <row r="52" spans="2:13" ht="27.75" customHeight="1" x14ac:dyDescent="0.15">
      <c r="B52" s="1173"/>
      <c r="C52" s="1174"/>
      <c r="D52" s="104"/>
      <c r="E52" s="1177" t="s">
        <v>43</v>
      </c>
      <c r="F52" s="1177"/>
      <c r="G52" s="1177"/>
      <c r="H52" s="1178"/>
      <c r="I52" s="345">
        <v>1956</v>
      </c>
      <c r="J52" s="346">
        <v>2122</v>
      </c>
      <c r="K52" s="346">
        <v>2277</v>
      </c>
      <c r="L52" s="346">
        <v>2073</v>
      </c>
      <c r="M52" s="347">
        <v>2027</v>
      </c>
    </row>
    <row r="53" spans="2:13" ht="27.75" customHeight="1" thickBot="1" x14ac:dyDescent="0.2">
      <c r="B53" s="1184" t="s">
        <v>19</v>
      </c>
      <c r="C53" s="1185"/>
      <c r="D53" s="108"/>
      <c r="E53" s="1186" t="s">
        <v>44</v>
      </c>
      <c r="F53" s="1186"/>
      <c r="G53" s="1186"/>
      <c r="H53" s="1187"/>
      <c r="I53" s="348">
        <v>54</v>
      </c>
      <c r="J53" s="349">
        <v>89</v>
      </c>
      <c r="K53" s="349">
        <v>-230</v>
      </c>
      <c r="L53" s="349">
        <v>-98</v>
      </c>
      <c r="M53" s="350">
        <v>-671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1RJD5LgZW/vqAv0C9ULaVkbAoeMADNNyqXToPu+GL5yR3qg1jYSqG2yzLCHquN+KkwcZ+ks9NfK7EPq5gkb9MQ==" saltValue="scYrPh057RykKZ6aGiII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OutlineSymbols="0" showWhiteSpace="0" zoomScale="70" zoomScaleNormal="70" workbookViewId="0">
      <selection activeCell="G53" sqref="G5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120">
        <v>421</v>
      </c>
      <c r="G55" s="120">
        <v>466</v>
      </c>
      <c r="H55" s="121">
        <v>557</v>
      </c>
    </row>
    <row r="56" spans="2:8" ht="52.5" customHeight="1" x14ac:dyDescent="0.15">
      <c r="B56" s="122"/>
      <c r="C56" s="1198" t="s">
        <v>47</v>
      </c>
      <c r="D56" s="1198"/>
      <c r="E56" s="1199"/>
      <c r="F56" s="123">
        <v>3</v>
      </c>
      <c r="G56" s="123">
        <v>3</v>
      </c>
      <c r="H56" s="124">
        <v>3</v>
      </c>
    </row>
    <row r="57" spans="2:8" ht="53.25" customHeight="1" x14ac:dyDescent="0.15">
      <c r="B57" s="122"/>
      <c r="C57" s="1200" t="s">
        <v>48</v>
      </c>
      <c r="D57" s="1200"/>
      <c r="E57" s="1201"/>
      <c r="F57" s="125">
        <v>422</v>
      </c>
      <c r="G57" s="125">
        <v>424</v>
      </c>
      <c r="H57" s="126">
        <v>437</v>
      </c>
    </row>
    <row r="58" spans="2:8" ht="45.75" customHeight="1" x14ac:dyDescent="0.15">
      <c r="B58" s="127"/>
      <c r="C58" s="1188" t="s">
        <v>555</v>
      </c>
      <c r="D58" s="1189"/>
      <c r="E58" s="1190"/>
      <c r="F58" s="128">
        <v>204</v>
      </c>
      <c r="G58" s="128">
        <v>188</v>
      </c>
      <c r="H58" s="129">
        <v>180</v>
      </c>
    </row>
    <row r="59" spans="2:8" ht="45.75" customHeight="1" x14ac:dyDescent="0.15">
      <c r="B59" s="127"/>
      <c r="C59" s="1188" t="s">
        <v>556</v>
      </c>
      <c r="D59" s="1189"/>
      <c r="E59" s="1190"/>
      <c r="F59" s="128">
        <v>140</v>
      </c>
      <c r="G59" s="128">
        <v>158</v>
      </c>
      <c r="H59" s="129">
        <v>176</v>
      </c>
    </row>
    <row r="60" spans="2:8" ht="45.75" customHeight="1" x14ac:dyDescent="0.15">
      <c r="B60" s="127"/>
      <c r="C60" s="1188" t="s">
        <v>557</v>
      </c>
      <c r="D60" s="1189"/>
      <c r="E60" s="1190"/>
      <c r="F60" s="128">
        <v>28</v>
      </c>
      <c r="G60" s="128">
        <v>28</v>
      </c>
      <c r="H60" s="129">
        <v>31</v>
      </c>
    </row>
    <row r="61" spans="2:8" ht="45.75" customHeight="1" x14ac:dyDescent="0.15">
      <c r="B61" s="127"/>
      <c r="C61" s="1188" t="s">
        <v>558</v>
      </c>
      <c r="D61" s="1189"/>
      <c r="E61" s="1190"/>
      <c r="F61" s="128">
        <v>21</v>
      </c>
      <c r="G61" s="128">
        <v>21</v>
      </c>
      <c r="H61" s="129">
        <v>21</v>
      </c>
    </row>
    <row r="62" spans="2:8" ht="45.75" customHeight="1" thickBot="1" x14ac:dyDescent="0.2">
      <c r="B62" s="130"/>
      <c r="C62" s="1191" t="s">
        <v>559</v>
      </c>
      <c r="D62" s="1192"/>
      <c r="E62" s="1193"/>
      <c r="F62" s="131">
        <v>12</v>
      </c>
      <c r="G62" s="131">
        <v>12</v>
      </c>
      <c r="H62" s="132">
        <v>12</v>
      </c>
    </row>
    <row r="63" spans="2:8" ht="52.5" customHeight="1" thickBot="1" x14ac:dyDescent="0.2">
      <c r="B63" s="133"/>
      <c r="C63" s="1194" t="s">
        <v>49</v>
      </c>
      <c r="D63" s="1194"/>
      <c r="E63" s="1195"/>
      <c r="F63" s="134">
        <v>845</v>
      </c>
      <c r="G63" s="134">
        <v>893</v>
      </c>
      <c r="H63" s="135">
        <v>996</v>
      </c>
    </row>
    <row r="64" spans="2:8" x14ac:dyDescent="0.15"/>
  </sheetData>
  <sheetProtection algorithmName="SHA-512" hashValue="sIbI1W3AKpQC3YC7W/C1r96l9aodTwzWvYWIoDyRk1MXCp7CRlZVS1vI9AmVpP1AFqerPQjy1HeW11FbK3+x4g==" saltValue="SwKUyv7o+YTrj4joq6XA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54A02-CD8F-4581-AA67-1ED5EF0D7B8E}">
  <sheetPr>
    <pageSetUpPr fitToPage="1"/>
  </sheetPr>
  <dimension ref="A1:DE85"/>
  <sheetViews>
    <sheetView showGridLines="0" zoomScale="90" zoomScaleNormal="9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49"/>
      <c r="B1" s="1248"/>
      <c r="DD1" s="255"/>
      <c r="DE1" s="255"/>
    </row>
    <row r="2" spans="1:109" ht="25.5" customHeight="1" x14ac:dyDescent="0.15">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15">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5" x14ac:dyDescent="0.15">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5" x14ac:dyDescent="0.15">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5" x14ac:dyDescent="0.15">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5" x14ac:dyDescent="0.15">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5" x14ac:dyDescent="0.15">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5" x14ac:dyDescent="0.15">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5" x14ac:dyDescent="0.15">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5" x14ac:dyDescent="0.15">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5" x14ac:dyDescent="0.15">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5" x14ac:dyDescent="0.15">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5" x14ac:dyDescent="0.15">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5" x14ac:dyDescent="0.15">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5" x14ac:dyDescent="0.15">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5" x14ac:dyDescent="0.15">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5" x14ac:dyDescent="0.15">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5" x14ac:dyDescent="0.15">
      <c r="DD19" s="255"/>
      <c r="DE19" s="255"/>
    </row>
    <row r="20" spans="1:109" ht="13.5" x14ac:dyDescent="0.15">
      <c r="DD20" s="255"/>
      <c r="DE20" s="255"/>
    </row>
    <row r="21" spans="1:109" ht="17.25" customHeight="1" x14ac:dyDescent="0.15">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1236"/>
      <c r="DD40" s="1236"/>
      <c r="DE40" s="255"/>
    </row>
    <row r="41" spans="2:109" ht="17.25" x14ac:dyDescent="0.15">
      <c r="B41" s="256" t="s">
        <v>570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1233"/>
      <c r="I42" s="1232"/>
      <c r="J42" s="1232"/>
      <c r="K42" s="1232"/>
      <c r="AM42" s="1233"/>
      <c r="AN42" s="1233" t="s">
        <v>566</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15">
      <c r="B43" s="259"/>
      <c r="AN43" s="1231" t="s">
        <v>569</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5" x14ac:dyDescent="0.15">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5" x14ac:dyDescent="0.15">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5" x14ac:dyDescent="0.15">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5" x14ac:dyDescent="0.15">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5" x14ac:dyDescent="0.15">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5" x14ac:dyDescent="0.15">
      <c r="B49" s="259"/>
      <c r="AN49" s="255" t="s">
        <v>564</v>
      </c>
    </row>
    <row r="50" spans="1:109" ht="13.5" x14ac:dyDescent="0.15">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525</v>
      </c>
      <c r="BQ50" s="1205"/>
      <c r="BR50" s="1205"/>
      <c r="BS50" s="1205"/>
      <c r="BT50" s="1205"/>
      <c r="BU50" s="1205"/>
      <c r="BV50" s="1205"/>
      <c r="BW50" s="1205"/>
      <c r="BX50" s="1205" t="s">
        <v>526</v>
      </c>
      <c r="BY50" s="1205"/>
      <c r="BZ50" s="1205"/>
      <c r="CA50" s="1205"/>
      <c r="CB50" s="1205"/>
      <c r="CC50" s="1205"/>
      <c r="CD50" s="1205"/>
      <c r="CE50" s="1205"/>
      <c r="CF50" s="1205" t="s">
        <v>527</v>
      </c>
      <c r="CG50" s="1205"/>
      <c r="CH50" s="1205"/>
      <c r="CI50" s="1205"/>
      <c r="CJ50" s="1205"/>
      <c r="CK50" s="1205"/>
      <c r="CL50" s="1205"/>
      <c r="CM50" s="1205"/>
      <c r="CN50" s="1205" t="s">
        <v>528</v>
      </c>
      <c r="CO50" s="1205"/>
      <c r="CP50" s="1205"/>
      <c r="CQ50" s="1205"/>
      <c r="CR50" s="1205"/>
      <c r="CS50" s="1205"/>
      <c r="CT50" s="1205"/>
      <c r="CU50" s="1205"/>
      <c r="CV50" s="1205" t="s">
        <v>529</v>
      </c>
      <c r="CW50" s="1205"/>
      <c r="CX50" s="1205"/>
      <c r="CY50" s="1205"/>
      <c r="CZ50" s="1205"/>
      <c r="DA50" s="1205"/>
      <c r="DB50" s="1205"/>
      <c r="DC50" s="1205"/>
    </row>
    <row r="51" spans="1:109" ht="13.5" customHeight="1" x14ac:dyDescent="0.15">
      <c r="B51" s="259"/>
      <c r="G51" s="1212"/>
      <c r="H51" s="1212"/>
      <c r="I51" s="1244"/>
      <c r="J51" s="1244"/>
      <c r="K51" s="1211"/>
      <c r="L51" s="1211"/>
      <c r="M51" s="1211"/>
      <c r="N51" s="1211"/>
      <c r="AM51" s="1210"/>
      <c r="AN51" s="1204" t="s">
        <v>563</v>
      </c>
      <c r="AO51" s="1204"/>
      <c r="AP51" s="1204"/>
      <c r="AQ51" s="1204"/>
      <c r="AR51" s="1204"/>
      <c r="AS51" s="1204"/>
      <c r="AT51" s="1204"/>
      <c r="AU51" s="1204"/>
      <c r="AV51" s="1204"/>
      <c r="AW51" s="1204"/>
      <c r="AX51" s="1204"/>
      <c r="AY51" s="1204"/>
      <c r="AZ51" s="1204"/>
      <c r="BA51" s="1204"/>
      <c r="BB51" s="1204" t="s">
        <v>561</v>
      </c>
      <c r="BC51" s="1204"/>
      <c r="BD51" s="1204"/>
      <c r="BE51" s="1204"/>
      <c r="BF51" s="1204"/>
      <c r="BG51" s="1204"/>
      <c r="BH51" s="1204"/>
      <c r="BI51" s="1204"/>
      <c r="BJ51" s="1204"/>
      <c r="BK51" s="1204"/>
      <c r="BL51" s="1204"/>
      <c r="BM51" s="1204"/>
      <c r="BN51" s="1204"/>
      <c r="BO51" s="1204"/>
      <c r="BP51" s="1203">
        <v>9.6</v>
      </c>
      <c r="BQ51" s="1203"/>
      <c r="BR51" s="1203"/>
      <c r="BS51" s="1203"/>
      <c r="BT51" s="1203"/>
      <c r="BU51" s="1203"/>
      <c r="BV51" s="1203"/>
      <c r="BW51" s="1203"/>
      <c r="BX51" s="1203">
        <v>15.1</v>
      </c>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5" x14ac:dyDescent="0.15">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5" x14ac:dyDescent="0.15">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568</v>
      </c>
      <c r="BC53" s="1204"/>
      <c r="BD53" s="1204"/>
      <c r="BE53" s="1204"/>
      <c r="BF53" s="1204"/>
      <c r="BG53" s="1204"/>
      <c r="BH53" s="1204"/>
      <c r="BI53" s="1204"/>
      <c r="BJ53" s="1204"/>
      <c r="BK53" s="1204"/>
      <c r="BL53" s="1204"/>
      <c r="BM53" s="1204"/>
      <c r="BN53" s="1204"/>
      <c r="BO53" s="1204"/>
      <c r="BP53" s="1203">
        <v>41.6</v>
      </c>
      <c r="BQ53" s="1203"/>
      <c r="BR53" s="1203"/>
      <c r="BS53" s="1203"/>
      <c r="BT53" s="1203"/>
      <c r="BU53" s="1203"/>
      <c r="BV53" s="1203"/>
      <c r="BW53" s="1203"/>
      <c r="BX53" s="1203">
        <v>40.5</v>
      </c>
      <c r="BY53" s="1203"/>
      <c r="BZ53" s="1203"/>
      <c r="CA53" s="1203"/>
      <c r="CB53" s="1203"/>
      <c r="CC53" s="1203"/>
      <c r="CD53" s="1203"/>
      <c r="CE53" s="1203"/>
      <c r="CF53" s="1203">
        <v>42.4</v>
      </c>
      <c r="CG53" s="1203"/>
      <c r="CH53" s="1203"/>
      <c r="CI53" s="1203"/>
      <c r="CJ53" s="1203"/>
      <c r="CK53" s="1203"/>
      <c r="CL53" s="1203"/>
      <c r="CM53" s="1203"/>
      <c r="CN53" s="1203">
        <v>44.9</v>
      </c>
      <c r="CO53" s="1203"/>
      <c r="CP53" s="1203"/>
      <c r="CQ53" s="1203"/>
      <c r="CR53" s="1203"/>
      <c r="CS53" s="1203"/>
      <c r="CT53" s="1203"/>
      <c r="CU53" s="1203"/>
      <c r="CV53" s="1203">
        <v>47.2</v>
      </c>
      <c r="CW53" s="1203"/>
      <c r="CX53" s="1203"/>
      <c r="CY53" s="1203"/>
      <c r="CZ53" s="1203"/>
      <c r="DA53" s="1203"/>
      <c r="DB53" s="1203"/>
      <c r="DC53" s="1203"/>
    </row>
    <row r="54" spans="1:109" ht="13.5" x14ac:dyDescent="0.15">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5" x14ac:dyDescent="0.15">
      <c r="A55" s="1232"/>
      <c r="B55" s="259"/>
      <c r="G55" s="1208"/>
      <c r="H55" s="1208"/>
      <c r="I55" s="1208"/>
      <c r="J55" s="1208"/>
      <c r="K55" s="1211"/>
      <c r="L55" s="1211"/>
      <c r="M55" s="1211"/>
      <c r="N55" s="1211"/>
      <c r="AN55" s="1205" t="s">
        <v>562</v>
      </c>
      <c r="AO55" s="1205"/>
      <c r="AP55" s="1205"/>
      <c r="AQ55" s="1205"/>
      <c r="AR55" s="1205"/>
      <c r="AS55" s="1205"/>
      <c r="AT55" s="1205"/>
      <c r="AU55" s="1205"/>
      <c r="AV55" s="1205"/>
      <c r="AW55" s="1205"/>
      <c r="AX55" s="1205"/>
      <c r="AY55" s="1205"/>
      <c r="AZ55" s="1205"/>
      <c r="BA55" s="1205"/>
      <c r="BB55" s="1204" t="s">
        <v>561</v>
      </c>
      <c r="BC55" s="1204"/>
      <c r="BD55" s="1204"/>
      <c r="BE55" s="1204"/>
      <c r="BF55" s="1204"/>
      <c r="BG55" s="1204"/>
      <c r="BH55" s="1204"/>
      <c r="BI55" s="1204"/>
      <c r="BJ55" s="1204"/>
      <c r="BK55" s="1204"/>
      <c r="BL55" s="1204"/>
      <c r="BM55" s="1204"/>
      <c r="BN55" s="1204"/>
      <c r="BO55" s="1204"/>
      <c r="BP55" s="1203">
        <v>0</v>
      </c>
      <c r="BQ55" s="1203"/>
      <c r="BR55" s="1203"/>
      <c r="BS55" s="1203"/>
      <c r="BT55" s="1203"/>
      <c r="BU55" s="1203"/>
      <c r="BV55" s="1203"/>
      <c r="BW55" s="1203"/>
      <c r="BX55" s="1203">
        <v>0</v>
      </c>
      <c r="BY55" s="1203"/>
      <c r="BZ55" s="1203"/>
      <c r="CA55" s="1203"/>
      <c r="CB55" s="1203"/>
      <c r="CC55" s="1203"/>
      <c r="CD55" s="1203"/>
      <c r="CE55" s="1203"/>
      <c r="CF55" s="1203">
        <v>0</v>
      </c>
      <c r="CG55" s="1203"/>
      <c r="CH55" s="1203"/>
      <c r="CI55" s="1203"/>
      <c r="CJ55" s="1203"/>
      <c r="CK55" s="1203"/>
      <c r="CL55" s="1203"/>
      <c r="CM55" s="1203"/>
      <c r="CN55" s="1203">
        <v>0</v>
      </c>
      <c r="CO55" s="1203"/>
      <c r="CP55" s="1203"/>
      <c r="CQ55" s="1203"/>
      <c r="CR55" s="1203"/>
      <c r="CS55" s="1203"/>
      <c r="CT55" s="1203"/>
      <c r="CU55" s="1203"/>
      <c r="CV55" s="1203">
        <v>0</v>
      </c>
      <c r="CW55" s="1203"/>
      <c r="CX55" s="1203"/>
      <c r="CY55" s="1203"/>
      <c r="CZ55" s="1203"/>
      <c r="DA55" s="1203"/>
      <c r="DB55" s="1203"/>
      <c r="DC55" s="1203"/>
    </row>
    <row r="56" spans="1:109" ht="13.5" x14ac:dyDescent="0.15">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5" x14ac:dyDescent="0.15">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568</v>
      </c>
      <c r="BC57" s="1204"/>
      <c r="BD57" s="1204"/>
      <c r="BE57" s="1204"/>
      <c r="BF57" s="1204"/>
      <c r="BG57" s="1204"/>
      <c r="BH57" s="1204"/>
      <c r="BI57" s="1204"/>
      <c r="BJ57" s="1204"/>
      <c r="BK57" s="1204"/>
      <c r="BL57" s="1204"/>
      <c r="BM57" s="1204"/>
      <c r="BN57" s="1204"/>
      <c r="BO57" s="1204"/>
      <c r="BP57" s="1203">
        <v>63.1</v>
      </c>
      <c r="BQ57" s="1203"/>
      <c r="BR57" s="1203"/>
      <c r="BS57" s="1203"/>
      <c r="BT57" s="1203"/>
      <c r="BU57" s="1203"/>
      <c r="BV57" s="1203"/>
      <c r="BW57" s="1203"/>
      <c r="BX57" s="1203">
        <v>62.2</v>
      </c>
      <c r="BY57" s="1203"/>
      <c r="BZ57" s="1203"/>
      <c r="CA57" s="1203"/>
      <c r="CB57" s="1203"/>
      <c r="CC57" s="1203"/>
      <c r="CD57" s="1203"/>
      <c r="CE57" s="1203"/>
      <c r="CF57" s="1203">
        <v>62.9</v>
      </c>
      <c r="CG57" s="1203"/>
      <c r="CH57" s="1203"/>
      <c r="CI57" s="1203"/>
      <c r="CJ57" s="1203"/>
      <c r="CK57" s="1203"/>
      <c r="CL57" s="1203"/>
      <c r="CM57" s="1203"/>
      <c r="CN57" s="1203">
        <v>62.9</v>
      </c>
      <c r="CO57" s="1203"/>
      <c r="CP57" s="1203"/>
      <c r="CQ57" s="1203"/>
      <c r="CR57" s="1203"/>
      <c r="CS57" s="1203"/>
      <c r="CT57" s="1203"/>
      <c r="CU57" s="1203"/>
      <c r="CV57" s="1203">
        <v>64.3</v>
      </c>
      <c r="CW57" s="1203"/>
      <c r="CX57" s="1203"/>
      <c r="CY57" s="1203"/>
      <c r="CZ57" s="1203"/>
      <c r="DA57" s="1203"/>
      <c r="DB57" s="1203"/>
      <c r="DC57" s="1203"/>
      <c r="DD57" s="1242"/>
      <c r="DE57" s="1237"/>
    </row>
    <row r="58" spans="1:109" s="1232" customFormat="1" ht="13.5" x14ac:dyDescent="0.15">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5" x14ac:dyDescent="0.15">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5" x14ac:dyDescent="0.15">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5" x14ac:dyDescent="0.15">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5" x14ac:dyDescent="0.15">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7.25" x14ac:dyDescent="0.15">
      <c r="B63" s="312" t="s">
        <v>567</v>
      </c>
    </row>
    <row r="64" spans="1:109" ht="13.5" x14ac:dyDescent="0.15">
      <c r="B64" s="259"/>
      <c r="G64" s="1233"/>
      <c r="I64" s="1235"/>
      <c r="J64" s="1235"/>
      <c r="K64" s="1235"/>
      <c r="L64" s="1235"/>
      <c r="M64" s="1235"/>
      <c r="N64" s="1234"/>
      <c r="AM64" s="1233"/>
      <c r="AN64" s="1233" t="s">
        <v>566</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5" x14ac:dyDescent="0.15">
      <c r="B65" s="259"/>
      <c r="AN65" s="1231" t="s">
        <v>565</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5" x14ac:dyDescent="0.15">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5" x14ac:dyDescent="0.15">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5" x14ac:dyDescent="0.15">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5" x14ac:dyDescent="0.15">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5" x14ac:dyDescent="0.15">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5" x14ac:dyDescent="0.15">
      <c r="B71" s="259"/>
      <c r="G71" s="1218"/>
      <c r="I71" s="1221"/>
      <c r="J71" s="1220"/>
      <c r="K71" s="1220"/>
      <c r="L71" s="1219"/>
      <c r="M71" s="1220"/>
      <c r="N71" s="1219"/>
      <c r="AM71" s="1218"/>
      <c r="AN71" s="255" t="s">
        <v>564</v>
      </c>
    </row>
    <row r="72" spans="2:107" ht="13.5" x14ac:dyDescent="0.15">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525</v>
      </c>
      <c r="BQ72" s="1205"/>
      <c r="BR72" s="1205"/>
      <c r="BS72" s="1205"/>
      <c r="BT72" s="1205"/>
      <c r="BU72" s="1205"/>
      <c r="BV72" s="1205"/>
      <c r="BW72" s="1205"/>
      <c r="BX72" s="1205" t="s">
        <v>526</v>
      </c>
      <c r="BY72" s="1205"/>
      <c r="BZ72" s="1205"/>
      <c r="CA72" s="1205"/>
      <c r="CB72" s="1205"/>
      <c r="CC72" s="1205"/>
      <c r="CD72" s="1205"/>
      <c r="CE72" s="1205"/>
      <c r="CF72" s="1205" t="s">
        <v>527</v>
      </c>
      <c r="CG72" s="1205"/>
      <c r="CH72" s="1205"/>
      <c r="CI72" s="1205"/>
      <c r="CJ72" s="1205"/>
      <c r="CK72" s="1205"/>
      <c r="CL72" s="1205"/>
      <c r="CM72" s="1205"/>
      <c r="CN72" s="1205" t="s">
        <v>528</v>
      </c>
      <c r="CO72" s="1205"/>
      <c r="CP72" s="1205"/>
      <c r="CQ72" s="1205"/>
      <c r="CR72" s="1205"/>
      <c r="CS72" s="1205"/>
      <c r="CT72" s="1205"/>
      <c r="CU72" s="1205"/>
      <c r="CV72" s="1205" t="s">
        <v>529</v>
      </c>
      <c r="CW72" s="1205"/>
      <c r="CX72" s="1205"/>
      <c r="CY72" s="1205"/>
      <c r="CZ72" s="1205"/>
      <c r="DA72" s="1205"/>
      <c r="DB72" s="1205"/>
      <c r="DC72" s="1205"/>
    </row>
    <row r="73" spans="2:107" ht="13.5" x14ac:dyDescent="0.15">
      <c r="B73" s="259"/>
      <c r="G73" s="1212"/>
      <c r="H73" s="1212"/>
      <c r="I73" s="1212"/>
      <c r="J73" s="1212"/>
      <c r="K73" s="1209"/>
      <c r="L73" s="1209"/>
      <c r="M73" s="1209"/>
      <c r="N73" s="1209"/>
      <c r="AM73" s="1210"/>
      <c r="AN73" s="1204" t="s">
        <v>563</v>
      </c>
      <c r="AO73" s="1204"/>
      <c r="AP73" s="1204"/>
      <c r="AQ73" s="1204"/>
      <c r="AR73" s="1204"/>
      <c r="AS73" s="1204"/>
      <c r="AT73" s="1204"/>
      <c r="AU73" s="1204"/>
      <c r="AV73" s="1204"/>
      <c r="AW73" s="1204"/>
      <c r="AX73" s="1204"/>
      <c r="AY73" s="1204"/>
      <c r="AZ73" s="1204"/>
      <c r="BA73" s="1204"/>
      <c r="BB73" s="1204" t="s">
        <v>561</v>
      </c>
      <c r="BC73" s="1204"/>
      <c r="BD73" s="1204"/>
      <c r="BE73" s="1204"/>
      <c r="BF73" s="1204"/>
      <c r="BG73" s="1204"/>
      <c r="BH73" s="1204"/>
      <c r="BI73" s="1204"/>
      <c r="BJ73" s="1204"/>
      <c r="BK73" s="1204"/>
      <c r="BL73" s="1204"/>
      <c r="BM73" s="1204"/>
      <c r="BN73" s="1204"/>
      <c r="BO73" s="1204"/>
      <c r="BP73" s="1203">
        <v>9.6</v>
      </c>
      <c r="BQ73" s="1203"/>
      <c r="BR73" s="1203"/>
      <c r="BS73" s="1203"/>
      <c r="BT73" s="1203"/>
      <c r="BU73" s="1203"/>
      <c r="BV73" s="1203"/>
      <c r="BW73" s="1203"/>
      <c r="BX73" s="1203">
        <v>15.1</v>
      </c>
      <c r="BY73" s="1203"/>
      <c r="BZ73" s="1203"/>
      <c r="CA73" s="1203"/>
      <c r="CB73" s="1203"/>
      <c r="CC73" s="1203"/>
      <c r="CD73" s="1203"/>
      <c r="CE73" s="1203"/>
      <c r="CF73" s="1203"/>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5" x14ac:dyDescent="0.15">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5" x14ac:dyDescent="0.15">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560</v>
      </c>
      <c r="BC75" s="1204"/>
      <c r="BD75" s="1204"/>
      <c r="BE75" s="1204"/>
      <c r="BF75" s="1204"/>
      <c r="BG75" s="1204"/>
      <c r="BH75" s="1204"/>
      <c r="BI75" s="1204"/>
      <c r="BJ75" s="1204"/>
      <c r="BK75" s="1204"/>
      <c r="BL75" s="1204"/>
      <c r="BM75" s="1204"/>
      <c r="BN75" s="1204"/>
      <c r="BO75" s="1204"/>
      <c r="BP75" s="1203">
        <v>8.6</v>
      </c>
      <c r="BQ75" s="1203"/>
      <c r="BR75" s="1203"/>
      <c r="BS75" s="1203"/>
      <c r="BT75" s="1203"/>
      <c r="BU75" s="1203"/>
      <c r="BV75" s="1203"/>
      <c r="BW75" s="1203"/>
      <c r="BX75" s="1203">
        <v>8.5</v>
      </c>
      <c r="BY75" s="1203"/>
      <c r="BZ75" s="1203"/>
      <c r="CA75" s="1203"/>
      <c r="CB75" s="1203"/>
      <c r="CC75" s="1203"/>
      <c r="CD75" s="1203"/>
      <c r="CE75" s="1203"/>
      <c r="CF75" s="1203">
        <v>8.3000000000000007</v>
      </c>
      <c r="CG75" s="1203"/>
      <c r="CH75" s="1203"/>
      <c r="CI75" s="1203"/>
      <c r="CJ75" s="1203"/>
      <c r="CK75" s="1203"/>
      <c r="CL75" s="1203"/>
      <c r="CM75" s="1203"/>
      <c r="CN75" s="1203">
        <v>8.1999999999999993</v>
      </c>
      <c r="CO75" s="1203"/>
      <c r="CP75" s="1203"/>
      <c r="CQ75" s="1203"/>
      <c r="CR75" s="1203"/>
      <c r="CS75" s="1203"/>
      <c r="CT75" s="1203"/>
      <c r="CU75" s="1203"/>
      <c r="CV75" s="1203">
        <v>8.1999999999999993</v>
      </c>
      <c r="CW75" s="1203"/>
      <c r="CX75" s="1203"/>
      <c r="CY75" s="1203"/>
      <c r="CZ75" s="1203"/>
      <c r="DA75" s="1203"/>
      <c r="DB75" s="1203"/>
      <c r="DC75" s="1203"/>
    </row>
    <row r="76" spans="2:107" ht="13.5" x14ac:dyDescent="0.15">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5" x14ac:dyDescent="0.15">
      <c r="B77" s="259"/>
      <c r="G77" s="1208"/>
      <c r="H77" s="1208"/>
      <c r="I77" s="1208"/>
      <c r="J77" s="1208"/>
      <c r="K77" s="1209"/>
      <c r="L77" s="1209"/>
      <c r="M77" s="1209"/>
      <c r="N77" s="1209"/>
      <c r="AN77" s="1205" t="s">
        <v>562</v>
      </c>
      <c r="AO77" s="1205"/>
      <c r="AP77" s="1205"/>
      <c r="AQ77" s="1205"/>
      <c r="AR77" s="1205"/>
      <c r="AS77" s="1205"/>
      <c r="AT77" s="1205"/>
      <c r="AU77" s="1205"/>
      <c r="AV77" s="1205"/>
      <c r="AW77" s="1205"/>
      <c r="AX77" s="1205"/>
      <c r="AY77" s="1205"/>
      <c r="AZ77" s="1205"/>
      <c r="BA77" s="1205"/>
      <c r="BB77" s="1204" t="s">
        <v>561</v>
      </c>
      <c r="BC77" s="1204"/>
      <c r="BD77" s="1204"/>
      <c r="BE77" s="1204"/>
      <c r="BF77" s="1204"/>
      <c r="BG77" s="1204"/>
      <c r="BH77" s="1204"/>
      <c r="BI77" s="1204"/>
      <c r="BJ77" s="1204"/>
      <c r="BK77" s="1204"/>
      <c r="BL77" s="1204"/>
      <c r="BM77" s="1204"/>
      <c r="BN77" s="1204"/>
      <c r="BO77" s="1204"/>
      <c r="BP77" s="1203">
        <v>0</v>
      </c>
      <c r="BQ77" s="1203"/>
      <c r="BR77" s="1203"/>
      <c r="BS77" s="1203"/>
      <c r="BT77" s="1203"/>
      <c r="BU77" s="1203"/>
      <c r="BV77" s="1203"/>
      <c r="BW77" s="1203"/>
      <c r="BX77" s="1203">
        <v>0</v>
      </c>
      <c r="BY77" s="1203"/>
      <c r="BZ77" s="1203"/>
      <c r="CA77" s="1203"/>
      <c r="CB77" s="1203"/>
      <c r="CC77" s="1203"/>
      <c r="CD77" s="1203"/>
      <c r="CE77" s="1203"/>
      <c r="CF77" s="1203">
        <v>0</v>
      </c>
      <c r="CG77" s="1203"/>
      <c r="CH77" s="1203"/>
      <c r="CI77" s="1203"/>
      <c r="CJ77" s="1203"/>
      <c r="CK77" s="1203"/>
      <c r="CL77" s="1203"/>
      <c r="CM77" s="1203"/>
      <c r="CN77" s="1203">
        <v>0</v>
      </c>
      <c r="CO77" s="1203"/>
      <c r="CP77" s="1203"/>
      <c r="CQ77" s="1203"/>
      <c r="CR77" s="1203"/>
      <c r="CS77" s="1203"/>
      <c r="CT77" s="1203"/>
      <c r="CU77" s="1203"/>
      <c r="CV77" s="1203">
        <v>0</v>
      </c>
      <c r="CW77" s="1203"/>
      <c r="CX77" s="1203"/>
      <c r="CY77" s="1203"/>
      <c r="CZ77" s="1203"/>
      <c r="DA77" s="1203"/>
      <c r="DB77" s="1203"/>
      <c r="DC77" s="1203"/>
    </row>
    <row r="78" spans="2:107" ht="13.5" x14ac:dyDescent="0.15">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5" x14ac:dyDescent="0.15">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560</v>
      </c>
      <c r="BC79" s="1204"/>
      <c r="BD79" s="1204"/>
      <c r="BE79" s="1204"/>
      <c r="BF79" s="1204"/>
      <c r="BG79" s="1204"/>
      <c r="BH79" s="1204"/>
      <c r="BI79" s="1204"/>
      <c r="BJ79" s="1204"/>
      <c r="BK79" s="1204"/>
      <c r="BL79" s="1204"/>
      <c r="BM79" s="1204"/>
      <c r="BN79" s="1204"/>
      <c r="BO79" s="1204"/>
      <c r="BP79" s="1203">
        <v>5.8</v>
      </c>
      <c r="BQ79" s="1203"/>
      <c r="BR79" s="1203"/>
      <c r="BS79" s="1203"/>
      <c r="BT79" s="1203"/>
      <c r="BU79" s="1203"/>
      <c r="BV79" s="1203"/>
      <c r="BW79" s="1203"/>
      <c r="BX79" s="1203">
        <v>5.8</v>
      </c>
      <c r="BY79" s="1203"/>
      <c r="BZ79" s="1203"/>
      <c r="CA79" s="1203"/>
      <c r="CB79" s="1203"/>
      <c r="CC79" s="1203"/>
      <c r="CD79" s="1203"/>
      <c r="CE79" s="1203"/>
      <c r="CF79" s="1203">
        <v>6.1</v>
      </c>
      <c r="CG79" s="1203"/>
      <c r="CH79" s="1203"/>
      <c r="CI79" s="1203"/>
      <c r="CJ79" s="1203"/>
      <c r="CK79" s="1203"/>
      <c r="CL79" s="1203"/>
      <c r="CM79" s="1203"/>
      <c r="CN79" s="1203">
        <v>6.4</v>
      </c>
      <c r="CO79" s="1203"/>
      <c r="CP79" s="1203"/>
      <c r="CQ79" s="1203"/>
      <c r="CR79" s="1203"/>
      <c r="CS79" s="1203"/>
      <c r="CT79" s="1203"/>
      <c r="CU79" s="1203"/>
      <c r="CV79" s="1203">
        <v>6.7</v>
      </c>
      <c r="CW79" s="1203"/>
      <c r="CX79" s="1203"/>
      <c r="CY79" s="1203"/>
      <c r="CZ79" s="1203"/>
      <c r="DA79" s="1203"/>
      <c r="DB79" s="1203"/>
      <c r="DC79" s="1203"/>
    </row>
    <row r="80" spans="2:107" ht="13.5" x14ac:dyDescent="0.15">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5" x14ac:dyDescent="0.15">
      <c r="B81" s="259"/>
    </row>
    <row r="82" spans="2:109" ht="17.25" x14ac:dyDescent="0.15">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ZVfYrHJRnGIIvIhAz37zIb/ByAupND4E46pZs2HOJWsn5ucnofDFRrFI66ymY3mV0I/BaLmXj8o+DcNqySdLw==" saltValue="StwwEi8x9wXamoXThr+96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BB97A-FBA7-4177-B506-8A76478614F2}">
  <sheetPr>
    <pageSetUpPr fitToPage="1"/>
  </sheetPr>
  <dimension ref="A1:DR125"/>
  <sheetViews>
    <sheetView showGridLines="0" zoomScale="90" zoomScaleNormal="90" zoomScaleSheetLayoutView="70" workbookViewId="0">
      <selection activeCell="BD2" sqref="BD2"/>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cdKtpYoZMMF9tAgOW3ayOt+ZsQo/vF5O1Z+MHOVYQyfhg0lQMud0lKg0/wQayjnoo/oivYaUs4pr45ya+iF1XA==" saltValue="ZCtYymOnA3PwntDiEaV2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D56B2-A5B1-4057-B797-DE2832740E33}">
  <sheetPr>
    <pageSetUpPr fitToPage="1"/>
  </sheetPr>
  <dimension ref="A1:DR125"/>
  <sheetViews>
    <sheetView showGridLines="0" zoomScale="90" zoomScaleNormal="90" zoomScaleSheetLayoutView="55" workbookViewId="0">
      <selection activeCell="AE111" sqref="AE11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P6ILJoquZ5vPcWJnk2Zp2H30hnCQRX0blGcht4edZ4w1f8ZLsy3hcL58+ejV38H6gyyscw5TTfmzu8Up2KYhpQ==" saltValue="uS8/kaw6bSAUvydVIpz/q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showOutlineSymbols="0" showWhiteSpace="0"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1916896</v>
      </c>
      <c r="E3" s="154"/>
      <c r="F3" s="155">
        <v>264232</v>
      </c>
      <c r="G3" s="156"/>
      <c r="H3" s="157"/>
    </row>
    <row r="4" spans="1:8" x14ac:dyDescent="0.15">
      <c r="A4" s="158"/>
      <c r="B4" s="159"/>
      <c r="C4" s="160"/>
      <c r="D4" s="161">
        <v>18489</v>
      </c>
      <c r="E4" s="162"/>
      <c r="F4" s="163">
        <v>133959</v>
      </c>
      <c r="G4" s="164"/>
      <c r="H4" s="165"/>
    </row>
    <row r="5" spans="1:8" x14ac:dyDescent="0.15">
      <c r="A5" s="146" t="s">
        <v>519</v>
      </c>
      <c r="B5" s="151"/>
      <c r="C5" s="152"/>
      <c r="D5" s="153">
        <v>3533949</v>
      </c>
      <c r="E5" s="154"/>
      <c r="F5" s="155">
        <v>263613</v>
      </c>
      <c r="G5" s="156"/>
      <c r="H5" s="157"/>
    </row>
    <row r="6" spans="1:8" x14ac:dyDescent="0.15">
      <c r="A6" s="158"/>
      <c r="B6" s="159"/>
      <c r="C6" s="160"/>
      <c r="D6" s="161">
        <v>473944</v>
      </c>
      <c r="E6" s="162"/>
      <c r="F6" s="163">
        <v>128823</v>
      </c>
      <c r="G6" s="164"/>
      <c r="H6" s="165"/>
    </row>
    <row r="7" spans="1:8" x14ac:dyDescent="0.15">
      <c r="A7" s="146" t="s">
        <v>520</v>
      </c>
      <c r="B7" s="151"/>
      <c r="C7" s="152"/>
      <c r="D7" s="153">
        <v>1984121</v>
      </c>
      <c r="E7" s="154"/>
      <c r="F7" s="155">
        <v>330026</v>
      </c>
      <c r="G7" s="156"/>
      <c r="H7" s="157"/>
    </row>
    <row r="8" spans="1:8" x14ac:dyDescent="0.15">
      <c r="A8" s="158"/>
      <c r="B8" s="159"/>
      <c r="C8" s="160"/>
      <c r="D8" s="161">
        <v>7323</v>
      </c>
      <c r="E8" s="162"/>
      <c r="F8" s="163">
        <v>141075</v>
      </c>
      <c r="G8" s="164"/>
      <c r="H8" s="165"/>
    </row>
    <row r="9" spans="1:8" x14ac:dyDescent="0.15">
      <c r="A9" s="146" t="s">
        <v>521</v>
      </c>
      <c r="B9" s="151"/>
      <c r="C9" s="152"/>
      <c r="D9" s="153">
        <v>1322081</v>
      </c>
      <c r="E9" s="154"/>
      <c r="F9" s="155">
        <v>278179</v>
      </c>
      <c r="G9" s="156"/>
      <c r="H9" s="157"/>
    </row>
    <row r="10" spans="1:8" x14ac:dyDescent="0.15">
      <c r="A10" s="158"/>
      <c r="B10" s="159"/>
      <c r="C10" s="160"/>
      <c r="D10" s="161">
        <v>21753</v>
      </c>
      <c r="E10" s="162"/>
      <c r="F10" s="163">
        <v>122182</v>
      </c>
      <c r="G10" s="164"/>
      <c r="H10" s="165"/>
    </row>
    <row r="11" spans="1:8" x14ac:dyDescent="0.15">
      <c r="A11" s="146" t="s">
        <v>522</v>
      </c>
      <c r="B11" s="151"/>
      <c r="C11" s="152"/>
      <c r="D11" s="153">
        <v>1331627</v>
      </c>
      <c r="E11" s="154"/>
      <c r="F11" s="155">
        <v>283153</v>
      </c>
      <c r="G11" s="156"/>
      <c r="H11" s="157"/>
    </row>
    <row r="12" spans="1:8" x14ac:dyDescent="0.15">
      <c r="A12" s="158"/>
      <c r="B12" s="159"/>
      <c r="C12" s="166"/>
      <c r="D12" s="161">
        <v>24558</v>
      </c>
      <c r="E12" s="162"/>
      <c r="F12" s="163">
        <v>127593</v>
      </c>
      <c r="G12" s="164"/>
      <c r="H12" s="165"/>
    </row>
    <row r="13" spans="1:8" x14ac:dyDescent="0.15">
      <c r="A13" s="146"/>
      <c r="B13" s="151"/>
      <c r="C13" s="152"/>
      <c r="D13" s="153">
        <v>2017735</v>
      </c>
      <c r="E13" s="154"/>
      <c r="F13" s="155">
        <v>283841</v>
      </c>
      <c r="G13" s="167"/>
      <c r="H13" s="157"/>
    </row>
    <row r="14" spans="1:8" x14ac:dyDescent="0.15">
      <c r="A14" s="158"/>
      <c r="B14" s="159"/>
      <c r="C14" s="160"/>
      <c r="D14" s="161">
        <v>109213</v>
      </c>
      <c r="E14" s="162"/>
      <c r="F14" s="163">
        <v>130726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17.82</v>
      </c>
      <c r="C19" s="168">
        <f>ROUND(VALUE(SUBSTITUTE(実質収支比率等に係る経年分析!G$48,"▲","-")),2)</f>
        <v>3.67</v>
      </c>
      <c r="D19" s="168">
        <f>ROUND(VALUE(SUBSTITUTE(実質収支比率等に係る経年分析!H$48,"▲","-")),2)</f>
        <v>9.27</v>
      </c>
      <c r="E19" s="168">
        <f>ROUND(VALUE(SUBSTITUTE(実質収支比率等に係る経年分析!I$48,"▲","-")),2)</f>
        <v>11.48</v>
      </c>
      <c r="F19" s="168">
        <f>ROUND(VALUE(SUBSTITUTE(実質収支比率等に係る経年分析!J$48,"▲","-")),2)</f>
        <v>14.28</v>
      </c>
    </row>
    <row r="20" spans="1:11" x14ac:dyDescent="0.15">
      <c r="A20" s="168" t="s">
        <v>53</v>
      </c>
      <c r="B20" s="168">
        <f>ROUND(VALUE(SUBSTITUTE(実質収支比率等に係る経年分析!F$47,"▲","-")),2)</f>
        <v>29.65</v>
      </c>
      <c r="C20" s="168">
        <f>ROUND(VALUE(SUBSTITUTE(実質収支比率等に係る経年分析!G$47,"▲","-")),2)</f>
        <v>26.99</v>
      </c>
      <c r="D20" s="168">
        <f>ROUND(VALUE(SUBSTITUTE(実質収支比率等に係る経年分析!H$47,"▲","-")),2)</f>
        <v>45.6</v>
      </c>
      <c r="E20" s="168">
        <f>ROUND(VALUE(SUBSTITUTE(実質収支比率等に係る経年分析!I$47,"▲","-")),2)</f>
        <v>49.34</v>
      </c>
      <c r="F20" s="168">
        <f>ROUND(VALUE(SUBSTITUTE(実質収支比率等に係る経年分析!J$47,"▲","-")),2)</f>
        <v>60.88</v>
      </c>
    </row>
    <row r="21" spans="1:11" x14ac:dyDescent="0.15">
      <c r="A21" s="168" t="s">
        <v>54</v>
      </c>
      <c r="B21" s="168">
        <f>IF(ISNUMBER(VALUE(SUBSTITUTE(実質収支比率等に係る経年分析!F$49,"▲","-"))),ROUND(VALUE(SUBSTITUTE(実質収支比率等に係る経年分析!F$49,"▲","-")),2),NA())</f>
        <v>15.62</v>
      </c>
      <c r="C21" s="168">
        <f>IF(ISNUMBER(VALUE(SUBSTITUTE(実質収支比率等に係る経年分析!G$49,"▲","-"))),ROUND(VALUE(SUBSTITUTE(実質収支比率等に係る経年分析!G$49,"▲","-")),2),NA())</f>
        <v>-13.99</v>
      </c>
      <c r="D21" s="168">
        <f>IF(ISNUMBER(VALUE(SUBSTITUTE(実質収支比率等に係る経年分析!H$49,"▲","-"))),ROUND(VALUE(SUBSTITUTE(実質収支比率等に係る経年分析!H$49,"▲","-")),2),NA())</f>
        <v>27.33</v>
      </c>
      <c r="E21" s="168">
        <f>IF(ISNUMBER(VALUE(SUBSTITUTE(実質収支比率等に係る経年分析!I$49,"▲","-"))),ROUND(VALUE(SUBSTITUTE(実質収支比率等に係る経年分析!I$49,"▲","-")),2),NA())</f>
        <v>10.34</v>
      </c>
      <c r="F21" s="168">
        <f>IF(ISNUMBER(VALUE(SUBSTITUTE(実質収支比率等に係る経年分析!J$49,"▲","-"))),ROUND(VALUE(SUBSTITUTE(実質収支比率等に係る経年分析!J$49,"▲","-")),2),NA())</f>
        <v>12.3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歯科特別会計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0.35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0.12</v>
      </c>
    </row>
    <row r="32" spans="1:11" x14ac:dyDescent="0.15">
      <c r="A32" s="169" t="str">
        <f>IF(連結実質赤字比率に係る赤字・黒字の構成分析!C$38="",NA(),連結実質赤字比率に係る赤字・黒字の構成分析!C$38)</f>
        <v>月桃特別会計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0.28000000000000003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0.56999999999999995</v>
      </c>
    </row>
    <row r="33" spans="1:16" x14ac:dyDescent="0.15">
      <c r="A33" s="169" t="str">
        <f>IF(連結実質赤字比率に係る赤字・黒字の構成分析!C$37="",NA(),連結実質赤字比率に係る赤字・黒字の構成分析!C$37)</f>
        <v>港湾特別会計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4.66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1.1000000000000001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v>
      </c>
    </row>
    <row r="34" spans="1:16" x14ac:dyDescent="0.15">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1.33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1.95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0.94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1.58</v>
      </c>
    </row>
    <row r="35" spans="1:16" x14ac:dyDescent="0.15">
      <c r="A35" s="169" t="str">
        <f>IF(連結実質赤字比率に係る赤字・黒字の構成分析!C$35="",NA(),連結実質赤字比率に係る赤字・黒字の構成分析!C$35)</f>
        <v>簡易水道特別会計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1.08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0.98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3.64</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12.73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1.91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5.44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12.96</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243</v>
      </c>
      <c r="E42" s="170"/>
      <c r="F42" s="170"/>
      <c r="G42" s="170">
        <f>'実質公債費比率（分子）の構造'!L$52</f>
        <v>262</v>
      </c>
      <c r="H42" s="170"/>
      <c r="I42" s="170"/>
      <c r="J42" s="170">
        <f>'実質公債費比率（分子）の構造'!M$52</f>
        <v>267</v>
      </c>
      <c r="K42" s="170"/>
      <c r="L42" s="170"/>
      <c r="M42" s="170">
        <f>'実質公債費比率（分子）の構造'!N$52</f>
        <v>286</v>
      </c>
      <c r="N42" s="170"/>
      <c r="O42" s="170"/>
      <c r="P42" s="170">
        <f>'実質公債費比率（分子）の構造'!O$52</f>
        <v>267</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0</v>
      </c>
      <c r="C45" s="170"/>
      <c r="D45" s="170"/>
      <c r="E45" s="170">
        <f>'実質公債費比率（分子）の構造'!L$49</f>
        <v>0</v>
      </c>
      <c r="F45" s="170"/>
      <c r="G45" s="170"/>
      <c r="H45" s="170">
        <f>'実質公債費比率（分子）の構造'!M$49</f>
        <v>0</v>
      </c>
      <c r="I45" s="170"/>
      <c r="J45" s="170"/>
      <c r="K45" s="170">
        <f>'実質公債費比率（分子）の構造'!N$49</f>
        <v>0</v>
      </c>
      <c r="L45" s="170"/>
      <c r="M45" s="170"/>
      <c r="N45" s="170">
        <f>'実質公債費比率（分子）の構造'!O$49</f>
        <v>0</v>
      </c>
      <c r="O45" s="170"/>
      <c r="P45" s="170"/>
    </row>
    <row r="46" spans="1:16" x14ac:dyDescent="0.15">
      <c r="A46" s="170" t="s">
        <v>64</v>
      </c>
      <c r="B46" s="170">
        <f>'実質公債費比率（分子）の構造'!K$48</f>
        <v>4</v>
      </c>
      <c r="C46" s="170"/>
      <c r="D46" s="170"/>
      <c r="E46" s="170">
        <f>'実質公債費比率（分子）の構造'!L$48</f>
        <v>4</v>
      </c>
      <c r="F46" s="170"/>
      <c r="G46" s="170"/>
      <c r="H46" s="170">
        <f>'実質公債費比率（分子）の構造'!M$48</f>
        <v>4</v>
      </c>
      <c r="I46" s="170"/>
      <c r="J46" s="170"/>
      <c r="K46" s="170">
        <f>'実質公債費比率（分子）の構造'!N$48</f>
        <v>4</v>
      </c>
      <c r="L46" s="170"/>
      <c r="M46" s="170"/>
      <c r="N46" s="170">
        <f>'実質公債費比率（分子）の構造'!O$48</f>
        <v>5</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282</v>
      </c>
      <c r="C49" s="170"/>
      <c r="D49" s="170"/>
      <c r="E49" s="170">
        <f>'実質公債費比率（分子）の構造'!L$45</f>
        <v>307</v>
      </c>
      <c r="F49" s="170"/>
      <c r="G49" s="170"/>
      <c r="H49" s="170">
        <f>'実質公債費比率（分子）の構造'!M$45</f>
        <v>320</v>
      </c>
      <c r="I49" s="170"/>
      <c r="J49" s="170"/>
      <c r="K49" s="170">
        <f>'実質公債費比率（分子）の構造'!N$45</f>
        <v>334</v>
      </c>
      <c r="L49" s="170"/>
      <c r="M49" s="170"/>
      <c r="N49" s="170">
        <f>'実質公債費比率（分子）の構造'!O$45</f>
        <v>320</v>
      </c>
      <c r="O49" s="170"/>
      <c r="P49" s="170"/>
    </row>
    <row r="50" spans="1:16" x14ac:dyDescent="0.15">
      <c r="A50" s="170" t="s">
        <v>67</v>
      </c>
      <c r="B50" s="170" t="e">
        <f>NA()</f>
        <v>#N/A</v>
      </c>
      <c r="C50" s="170">
        <f>IF(ISNUMBER('実質公債費比率（分子）の構造'!K$53),'実質公債費比率（分子）の構造'!K$53,NA())</f>
        <v>43</v>
      </c>
      <c r="D50" s="170" t="e">
        <f>NA()</f>
        <v>#N/A</v>
      </c>
      <c r="E50" s="170" t="e">
        <f>NA()</f>
        <v>#N/A</v>
      </c>
      <c r="F50" s="170">
        <f>IF(ISNUMBER('実質公債費比率（分子）の構造'!L$53),'実質公債費比率（分子）の構造'!L$53,NA())</f>
        <v>49</v>
      </c>
      <c r="G50" s="170" t="e">
        <f>NA()</f>
        <v>#N/A</v>
      </c>
      <c r="H50" s="170" t="e">
        <f>NA()</f>
        <v>#N/A</v>
      </c>
      <c r="I50" s="170">
        <f>IF(ISNUMBER('実質公債費比率（分子）の構造'!M$53),'実質公債費比率（分子）の構造'!M$53,NA())</f>
        <v>57</v>
      </c>
      <c r="J50" s="170" t="e">
        <f>NA()</f>
        <v>#N/A</v>
      </c>
      <c r="K50" s="170" t="e">
        <f>NA()</f>
        <v>#N/A</v>
      </c>
      <c r="L50" s="170">
        <f>IF(ISNUMBER('実質公債費比率（分子）の構造'!N$53),'実質公債費比率（分子）の構造'!N$53,NA())</f>
        <v>52</v>
      </c>
      <c r="M50" s="170" t="e">
        <f>NA()</f>
        <v>#N/A</v>
      </c>
      <c r="N50" s="170" t="e">
        <f>NA()</f>
        <v>#N/A</v>
      </c>
      <c r="O50" s="170">
        <f>IF(ISNUMBER('実質公債費比率（分子）の構造'!O$53),'実質公債費比率（分子）の構造'!O$53,NA())</f>
        <v>58</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1956</v>
      </c>
      <c r="E56" s="169"/>
      <c r="F56" s="169"/>
      <c r="G56" s="169">
        <f>'将来負担比率（分子）の構造'!J$52</f>
        <v>2122</v>
      </c>
      <c r="H56" s="169"/>
      <c r="I56" s="169"/>
      <c r="J56" s="169">
        <f>'将来負担比率（分子）の構造'!K$52</f>
        <v>2277</v>
      </c>
      <c r="K56" s="169"/>
      <c r="L56" s="169"/>
      <c r="M56" s="169">
        <f>'将来負担比率（分子）の構造'!L$52</f>
        <v>2073</v>
      </c>
      <c r="N56" s="169"/>
      <c r="O56" s="169"/>
      <c r="P56" s="169">
        <f>'将来負担比率（分子）の構造'!M$52</f>
        <v>2027</v>
      </c>
    </row>
    <row r="57" spans="1:16" x14ac:dyDescent="0.15">
      <c r="A57" s="169" t="s">
        <v>42</v>
      </c>
      <c r="B57" s="169"/>
      <c r="C57" s="169"/>
      <c r="D57" s="169">
        <f>'将来負担比率（分子）の構造'!I$51</f>
        <v>185</v>
      </c>
      <c r="E57" s="169"/>
      <c r="F57" s="169"/>
      <c r="G57" s="169">
        <f>'将来負担比率（分子）の構造'!J$51</f>
        <v>224</v>
      </c>
      <c r="H57" s="169"/>
      <c r="I57" s="169"/>
      <c r="J57" s="169">
        <f>'将来負担比率（分子）の構造'!K$51</f>
        <v>419</v>
      </c>
      <c r="K57" s="169"/>
      <c r="L57" s="169"/>
      <c r="M57" s="169">
        <f>'将来負担比率（分子）の構造'!L$51</f>
        <v>28</v>
      </c>
      <c r="N57" s="169"/>
      <c r="O57" s="169"/>
      <c r="P57" s="169">
        <f>'将来負担比率（分子）の構造'!M$51</f>
        <v>452</v>
      </c>
    </row>
    <row r="58" spans="1:16" x14ac:dyDescent="0.15">
      <c r="A58" s="169" t="s">
        <v>41</v>
      </c>
      <c r="B58" s="169"/>
      <c r="C58" s="169"/>
      <c r="D58" s="169">
        <f>'将来負担比率（分子）の構造'!I$50</f>
        <v>586</v>
      </c>
      <c r="E58" s="169"/>
      <c r="F58" s="169"/>
      <c r="G58" s="169">
        <f>'将来負担比率（分子）の構造'!J$50</f>
        <v>634</v>
      </c>
      <c r="H58" s="169"/>
      <c r="I58" s="169"/>
      <c r="J58" s="169">
        <f>'将来負担比率（分子）の構造'!K$50</f>
        <v>845</v>
      </c>
      <c r="K58" s="169"/>
      <c r="L58" s="169"/>
      <c r="M58" s="169">
        <f>'将来負担比率（分子）の構造'!L$50</f>
        <v>893</v>
      </c>
      <c r="N58" s="169"/>
      <c r="O58" s="169"/>
      <c r="P58" s="169">
        <f>'将来負担比率（分子）の構造'!M$50</f>
        <v>996</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140</v>
      </c>
      <c r="C62" s="169"/>
      <c r="D62" s="169"/>
      <c r="E62" s="169">
        <f>'将来負担比率（分子）の構造'!J$45</f>
        <v>147</v>
      </c>
      <c r="F62" s="169"/>
      <c r="G62" s="169"/>
      <c r="H62" s="169">
        <f>'将来負担比率（分子）の構造'!K$45</f>
        <v>164</v>
      </c>
      <c r="I62" s="169"/>
      <c r="J62" s="169"/>
      <c r="K62" s="169" t="str">
        <f>'将来負担比率（分子）の構造'!L$45</f>
        <v>-</v>
      </c>
      <c r="L62" s="169"/>
      <c r="M62" s="169"/>
      <c r="N62" s="169" t="str">
        <f>'将来負担比率（分子）の構造'!M$45</f>
        <v>-</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35</v>
      </c>
      <c r="C64" s="169"/>
      <c r="D64" s="169"/>
      <c r="E64" s="169">
        <f>'将来負担比率（分子）の構造'!J$43</f>
        <v>32</v>
      </c>
      <c r="F64" s="169"/>
      <c r="G64" s="169"/>
      <c r="H64" s="169">
        <f>'将来負担比率（分子）の構造'!K$43</f>
        <v>76</v>
      </c>
      <c r="I64" s="169"/>
      <c r="J64" s="169"/>
      <c r="K64" s="169">
        <f>'将来負担比率（分子）の構造'!L$43</f>
        <v>97</v>
      </c>
      <c r="L64" s="169"/>
      <c r="M64" s="169"/>
      <c r="N64" s="169">
        <f>'将来負担比率（分子）の構造'!M$43</f>
        <v>86</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2605</v>
      </c>
      <c r="C66" s="169"/>
      <c r="D66" s="169"/>
      <c r="E66" s="169">
        <f>'将来負担比率（分子）の構造'!J$41</f>
        <v>2889</v>
      </c>
      <c r="F66" s="169"/>
      <c r="G66" s="169"/>
      <c r="H66" s="169">
        <f>'将来負担比率（分子）の構造'!K$41</f>
        <v>3071</v>
      </c>
      <c r="I66" s="169"/>
      <c r="J66" s="169"/>
      <c r="K66" s="169">
        <f>'将来負担比率（分子）の構造'!L$41</f>
        <v>2799</v>
      </c>
      <c r="L66" s="169"/>
      <c r="M66" s="169"/>
      <c r="N66" s="169">
        <f>'将来負担比率（分子）の構造'!M$41</f>
        <v>2718</v>
      </c>
      <c r="O66" s="169"/>
      <c r="P66" s="169"/>
    </row>
    <row r="67" spans="1:16" x14ac:dyDescent="0.15">
      <c r="A67" s="169" t="s">
        <v>71</v>
      </c>
      <c r="B67" s="169" t="e">
        <f>NA()</f>
        <v>#N/A</v>
      </c>
      <c r="C67" s="169">
        <f>IF(ISNUMBER('将来負担比率（分子）の構造'!I$53), IF('将来負担比率（分子）の構造'!I$53 &lt; 0, 0, '将来負担比率（分子）の構造'!I$53), NA())</f>
        <v>54</v>
      </c>
      <c r="D67" s="169" t="e">
        <f>NA()</f>
        <v>#N/A</v>
      </c>
      <c r="E67" s="169" t="e">
        <f>NA()</f>
        <v>#N/A</v>
      </c>
      <c r="F67" s="169">
        <f>IF(ISNUMBER('将来負担比率（分子）の構造'!J$53), IF('将来負担比率（分子）の構造'!J$53 &lt; 0, 0, '将来負担比率（分子）の構造'!J$53), NA())</f>
        <v>89</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421</v>
      </c>
      <c r="C72" s="173">
        <f>基金残高に係る経年分析!G55</f>
        <v>466</v>
      </c>
      <c r="D72" s="173">
        <f>基金残高に係る経年分析!H55</f>
        <v>557</v>
      </c>
    </row>
    <row r="73" spans="1:16" x14ac:dyDescent="0.15">
      <c r="A73" s="172" t="s">
        <v>74</v>
      </c>
      <c r="B73" s="173">
        <f>基金残高に係る経年分析!F56</f>
        <v>3</v>
      </c>
      <c r="C73" s="173">
        <f>基金残高に係る経年分析!G56</f>
        <v>3</v>
      </c>
      <c r="D73" s="173">
        <f>基金残高に係る経年分析!H56</f>
        <v>3</v>
      </c>
    </row>
    <row r="74" spans="1:16" x14ac:dyDescent="0.15">
      <c r="A74" s="172" t="s">
        <v>75</v>
      </c>
      <c r="B74" s="173">
        <f>基金残高に係る経年分析!F57</f>
        <v>422</v>
      </c>
      <c r="C74" s="173">
        <f>基金残高に係る経年分析!G57</f>
        <v>424</v>
      </c>
      <c r="D74" s="173">
        <f>基金残高に係る経年分析!H57</f>
        <v>437</v>
      </c>
    </row>
  </sheetData>
  <sheetProtection algorithmName="SHA-512" hashValue="KbzcR0Mf77D/Q+i2T9tFDL58tMkqjk3tj4OecIj+SbjAjCKNSiAYjDxu54KiIPVE3DnwLOO1OXQssRs+vD7VEg==" saltValue="/SN1MfWP5vyuebTtIgU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OutlineSymbols="0" showWhiteSpace="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82307</v>
      </c>
      <c r="S5" s="600"/>
      <c r="T5" s="600"/>
      <c r="U5" s="600"/>
      <c r="V5" s="600"/>
      <c r="W5" s="600"/>
      <c r="X5" s="600"/>
      <c r="Y5" s="601"/>
      <c r="Z5" s="602">
        <v>3.3</v>
      </c>
      <c r="AA5" s="602"/>
      <c r="AB5" s="602"/>
      <c r="AC5" s="602"/>
      <c r="AD5" s="603">
        <v>82307</v>
      </c>
      <c r="AE5" s="603"/>
      <c r="AF5" s="603"/>
      <c r="AG5" s="603"/>
      <c r="AH5" s="603"/>
      <c r="AI5" s="603"/>
      <c r="AJ5" s="603"/>
      <c r="AK5" s="603"/>
      <c r="AL5" s="604">
        <v>8.9</v>
      </c>
      <c r="AM5" s="605"/>
      <c r="AN5" s="605"/>
      <c r="AO5" s="606"/>
      <c r="AP5" s="596" t="s">
        <v>216</v>
      </c>
      <c r="AQ5" s="597"/>
      <c r="AR5" s="597"/>
      <c r="AS5" s="597"/>
      <c r="AT5" s="597"/>
      <c r="AU5" s="597"/>
      <c r="AV5" s="597"/>
      <c r="AW5" s="597"/>
      <c r="AX5" s="597"/>
      <c r="AY5" s="597"/>
      <c r="AZ5" s="597"/>
      <c r="BA5" s="597"/>
      <c r="BB5" s="597"/>
      <c r="BC5" s="597"/>
      <c r="BD5" s="597"/>
      <c r="BE5" s="597"/>
      <c r="BF5" s="598"/>
      <c r="BG5" s="610">
        <v>82307</v>
      </c>
      <c r="BH5" s="611"/>
      <c r="BI5" s="611"/>
      <c r="BJ5" s="611"/>
      <c r="BK5" s="611"/>
      <c r="BL5" s="611"/>
      <c r="BM5" s="611"/>
      <c r="BN5" s="612"/>
      <c r="BO5" s="613">
        <v>100</v>
      </c>
      <c r="BP5" s="613"/>
      <c r="BQ5" s="613"/>
      <c r="BR5" s="613"/>
      <c r="BS5" s="614" t="s">
        <v>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11930</v>
      </c>
      <c r="S6" s="611"/>
      <c r="T6" s="611"/>
      <c r="U6" s="611"/>
      <c r="V6" s="611"/>
      <c r="W6" s="611"/>
      <c r="X6" s="611"/>
      <c r="Y6" s="612"/>
      <c r="Z6" s="613">
        <v>0.5</v>
      </c>
      <c r="AA6" s="613"/>
      <c r="AB6" s="613"/>
      <c r="AC6" s="613"/>
      <c r="AD6" s="614">
        <v>11930</v>
      </c>
      <c r="AE6" s="614"/>
      <c r="AF6" s="614"/>
      <c r="AG6" s="614"/>
      <c r="AH6" s="614"/>
      <c r="AI6" s="614"/>
      <c r="AJ6" s="614"/>
      <c r="AK6" s="614"/>
      <c r="AL6" s="615">
        <v>1.3</v>
      </c>
      <c r="AM6" s="616"/>
      <c r="AN6" s="616"/>
      <c r="AO6" s="617"/>
      <c r="AP6" s="607" t="s">
        <v>221</v>
      </c>
      <c r="AQ6" s="608"/>
      <c r="AR6" s="608"/>
      <c r="AS6" s="608"/>
      <c r="AT6" s="608"/>
      <c r="AU6" s="608"/>
      <c r="AV6" s="608"/>
      <c r="AW6" s="608"/>
      <c r="AX6" s="608"/>
      <c r="AY6" s="608"/>
      <c r="AZ6" s="608"/>
      <c r="BA6" s="608"/>
      <c r="BB6" s="608"/>
      <c r="BC6" s="608"/>
      <c r="BD6" s="608"/>
      <c r="BE6" s="608"/>
      <c r="BF6" s="609"/>
      <c r="BG6" s="610">
        <v>82307</v>
      </c>
      <c r="BH6" s="611"/>
      <c r="BI6" s="611"/>
      <c r="BJ6" s="611"/>
      <c r="BK6" s="611"/>
      <c r="BL6" s="611"/>
      <c r="BM6" s="611"/>
      <c r="BN6" s="612"/>
      <c r="BO6" s="613">
        <v>100</v>
      </c>
      <c r="BP6" s="613"/>
      <c r="BQ6" s="613"/>
      <c r="BR6" s="613"/>
      <c r="BS6" s="614" t="s">
        <v>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30027</v>
      </c>
      <c r="CS6" s="611"/>
      <c r="CT6" s="611"/>
      <c r="CU6" s="611"/>
      <c r="CV6" s="611"/>
      <c r="CW6" s="611"/>
      <c r="CX6" s="611"/>
      <c r="CY6" s="612"/>
      <c r="CZ6" s="604">
        <v>1.3</v>
      </c>
      <c r="DA6" s="605"/>
      <c r="DB6" s="605"/>
      <c r="DC6" s="621"/>
      <c r="DD6" s="619" t="s">
        <v>121</v>
      </c>
      <c r="DE6" s="611"/>
      <c r="DF6" s="611"/>
      <c r="DG6" s="611"/>
      <c r="DH6" s="611"/>
      <c r="DI6" s="611"/>
      <c r="DJ6" s="611"/>
      <c r="DK6" s="611"/>
      <c r="DL6" s="611"/>
      <c r="DM6" s="611"/>
      <c r="DN6" s="611"/>
      <c r="DO6" s="611"/>
      <c r="DP6" s="612"/>
      <c r="DQ6" s="619">
        <v>30027</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21</v>
      </c>
      <c r="S7" s="611"/>
      <c r="T7" s="611"/>
      <c r="U7" s="611"/>
      <c r="V7" s="611"/>
      <c r="W7" s="611"/>
      <c r="X7" s="611"/>
      <c r="Y7" s="612"/>
      <c r="Z7" s="613">
        <v>0</v>
      </c>
      <c r="AA7" s="613"/>
      <c r="AB7" s="613"/>
      <c r="AC7" s="613"/>
      <c r="AD7" s="614">
        <v>21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42482</v>
      </c>
      <c r="BH7" s="611"/>
      <c r="BI7" s="611"/>
      <c r="BJ7" s="611"/>
      <c r="BK7" s="611"/>
      <c r="BL7" s="611"/>
      <c r="BM7" s="611"/>
      <c r="BN7" s="612"/>
      <c r="BO7" s="613">
        <v>51.6</v>
      </c>
      <c r="BP7" s="613"/>
      <c r="BQ7" s="613"/>
      <c r="BR7" s="613"/>
      <c r="BS7" s="614" t="s">
        <v>121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634196</v>
      </c>
      <c r="CS7" s="611"/>
      <c r="CT7" s="611"/>
      <c r="CU7" s="611"/>
      <c r="CV7" s="611"/>
      <c r="CW7" s="611"/>
      <c r="CX7" s="611"/>
      <c r="CY7" s="612"/>
      <c r="CZ7" s="613">
        <v>27.5</v>
      </c>
      <c r="DA7" s="613"/>
      <c r="DB7" s="613"/>
      <c r="DC7" s="613"/>
      <c r="DD7" s="619">
        <v>97131</v>
      </c>
      <c r="DE7" s="611"/>
      <c r="DF7" s="611"/>
      <c r="DG7" s="611"/>
      <c r="DH7" s="611"/>
      <c r="DI7" s="611"/>
      <c r="DJ7" s="611"/>
      <c r="DK7" s="611"/>
      <c r="DL7" s="611"/>
      <c r="DM7" s="611"/>
      <c r="DN7" s="611"/>
      <c r="DO7" s="611"/>
      <c r="DP7" s="612"/>
      <c r="DQ7" s="619">
        <v>463682</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280</v>
      </c>
      <c r="S8" s="611"/>
      <c r="T8" s="611"/>
      <c r="U8" s="611"/>
      <c r="V8" s="611"/>
      <c r="W8" s="611"/>
      <c r="X8" s="611"/>
      <c r="Y8" s="612"/>
      <c r="Z8" s="613">
        <v>0</v>
      </c>
      <c r="AA8" s="613"/>
      <c r="AB8" s="613"/>
      <c r="AC8" s="613"/>
      <c r="AD8" s="614">
        <v>280</v>
      </c>
      <c r="AE8" s="614"/>
      <c r="AF8" s="614"/>
      <c r="AG8" s="614"/>
      <c r="AH8" s="614"/>
      <c r="AI8" s="614"/>
      <c r="AJ8" s="614"/>
      <c r="AK8" s="614"/>
      <c r="AL8" s="615">
        <v>0</v>
      </c>
      <c r="AM8" s="616"/>
      <c r="AN8" s="616"/>
      <c r="AO8" s="617"/>
      <c r="AP8" s="607" t="s">
        <v>227</v>
      </c>
      <c r="AQ8" s="608"/>
      <c r="AR8" s="608"/>
      <c r="AS8" s="608"/>
      <c r="AT8" s="608"/>
      <c r="AU8" s="608"/>
      <c r="AV8" s="608"/>
      <c r="AW8" s="608"/>
      <c r="AX8" s="608"/>
      <c r="AY8" s="608"/>
      <c r="AZ8" s="608"/>
      <c r="BA8" s="608"/>
      <c r="BB8" s="608"/>
      <c r="BC8" s="608"/>
      <c r="BD8" s="608"/>
      <c r="BE8" s="608"/>
      <c r="BF8" s="609"/>
      <c r="BG8" s="610">
        <v>1153</v>
      </c>
      <c r="BH8" s="611"/>
      <c r="BI8" s="611"/>
      <c r="BJ8" s="611"/>
      <c r="BK8" s="611"/>
      <c r="BL8" s="611"/>
      <c r="BM8" s="611"/>
      <c r="BN8" s="612"/>
      <c r="BO8" s="613">
        <v>1.4</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98064</v>
      </c>
      <c r="CS8" s="611"/>
      <c r="CT8" s="611"/>
      <c r="CU8" s="611"/>
      <c r="CV8" s="611"/>
      <c r="CW8" s="611"/>
      <c r="CX8" s="611"/>
      <c r="CY8" s="612"/>
      <c r="CZ8" s="613">
        <v>4.3</v>
      </c>
      <c r="DA8" s="613"/>
      <c r="DB8" s="613"/>
      <c r="DC8" s="613"/>
      <c r="DD8" s="619" t="s">
        <v>121</v>
      </c>
      <c r="DE8" s="611"/>
      <c r="DF8" s="611"/>
      <c r="DG8" s="611"/>
      <c r="DH8" s="611"/>
      <c r="DI8" s="611"/>
      <c r="DJ8" s="611"/>
      <c r="DK8" s="611"/>
      <c r="DL8" s="611"/>
      <c r="DM8" s="611"/>
      <c r="DN8" s="611"/>
      <c r="DO8" s="611"/>
      <c r="DP8" s="612"/>
      <c r="DQ8" s="619">
        <v>73188</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313</v>
      </c>
      <c r="S9" s="611"/>
      <c r="T9" s="611"/>
      <c r="U9" s="611"/>
      <c r="V9" s="611"/>
      <c r="W9" s="611"/>
      <c r="X9" s="611"/>
      <c r="Y9" s="612"/>
      <c r="Z9" s="613">
        <v>0</v>
      </c>
      <c r="AA9" s="613"/>
      <c r="AB9" s="613"/>
      <c r="AC9" s="613"/>
      <c r="AD9" s="614">
        <v>313</v>
      </c>
      <c r="AE9" s="614"/>
      <c r="AF9" s="614"/>
      <c r="AG9" s="614"/>
      <c r="AH9" s="614"/>
      <c r="AI9" s="614"/>
      <c r="AJ9" s="614"/>
      <c r="AK9" s="614"/>
      <c r="AL9" s="615">
        <v>0</v>
      </c>
      <c r="AM9" s="616"/>
      <c r="AN9" s="616"/>
      <c r="AO9" s="617"/>
      <c r="AP9" s="607" t="s">
        <v>230</v>
      </c>
      <c r="AQ9" s="608"/>
      <c r="AR9" s="608"/>
      <c r="AS9" s="608"/>
      <c r="AT9" s="608"/>
      <c r="AU9" s="608"/>
      <c r="AV9" s="608"/>
      <c r="AW9" s="608"/>
      <c r="AX9" s="608"/>
      <c r="AY9" s="608"/>
      <c r="AZ9" s="608"/>
      <c r="BA9" s="608"/>
      <c r="BB9" s="608"/>
      <c r="BC9" s="608"/>
      <c r="BD9" s="608"/>
      <c r="BE9" s="608"/>
      <c r="BF9" s="609"/>
      <c r="BG9" s="610">
        <v>36726</v>
      </c>
      <c r="BH9" s="611"/>
      <c r="BI9" s="611"/>
      <c r="BJ9" s="611"/>
      <c r="BK9" s="611"/>
      <c r="BL9" s="611"/>
      <c r="BM9" s="611"/>
      <c r="BN9" s="612"/>
      <c r="BO9" s="613">
        <v>44.6</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95122</v>
      </c>
      <c r="CS9" s="611"/>
      <c r="CT9" s="611"/>
      <c r="CU9" s="611"/>
      <c r="CV9" s="611"/>
      <c r="CW9" s="611"/>
      <c r="CX9" s="611"/>
      <c r="CY9" s="612"/>
      <c r="CZ9" s="613">
        <v>4.0999999999999996</v>
      </c>
      <c r="DA9" s="613"/>
      <c r="DB9" s="613"/>
      <c r="DC9" s="613"/>
      <c r="DD9" s="619" t="s">
        <v>121</v>
      </c>
      <c r="DE9" s="611"/>
      <c r="DF9" s="611"/>
      <c r="DG9" s="611"/>
      <c r="DH9" s="611"/>
      <c r="DI9" s="611"/>
      <c r="DJ9" s="611"/>
      <c r="DK9" s="611"/>
      <c r="DL9" s="611"/>
      <c r="DM9" s="611"/>
      <c r="DN9" s="611"/>
      <c r="DO9" s="611"/>
      <c r="DP9" s="612"/>
      <c r="DQ9" s="619">
        <v>84767</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2230</v>
      </c>
      <c r="BH10" s="611"/>
      <c r="BI10" s="611"/>
      <c r="BJ10" s="611"/>
      <c r="BK10" s="611"/>
      <c r="BL10" s="611"/>
      <c r="BM10" s="611"/>
      <c r="BN10" s="612"/>
      <c r="BO10" s="613">
        <v>2.7</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14662</v>
      </c>
      <c r="S11" s="611"/>
      <c r="T11" s="611"/>
      <c r="U11" s="611"/>
      <c r="V11" s="611"/>
      <c r="W11" s="611"/>
      <c r="X11" s="611"/>
      <c r="Y11" s="612"/>
      <c r="Z11" s="615">
        <v>0.6</v>
      </c>
      <c r="AA11" s="616"/>
      <c r="AB11" s="616"/>
      <c r="AC11" s="622"/>
      <c r="AD11" s="619">
        <v>14662</v>
      </c>
      <c r="AE11" s="611"/>
      <c r="AF11" s="611"/>
      <c r="AG11" s="611"/>
      <c r="AH11" s="611"/>
      <c r="AI11" s="611"/>
      <c r="AJ11" s="611"/>
      <c r="AK11" s="612"/>
      <c r="AL11" s="615">
        <v>1.6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2373</v>
      </c>
      <c r="BH11" s="611"/>
      <c r="BI11" s="611"/>
      <c r="BJ11" s="611"/>
      <c r="BK11" s="611"/>
      <c r="BL11" s="611"/>
      <c r="BM11" s="611"/>
      <c r="BN11" s="612"/>
      <c r="BO11" s="613">
        <v>2.9</v>
      </c>
      <c r="BP11" s="613"/>
      <c r="BQ11" s="613"/>
      <c r="BR11" s="613"/>
      <c r="BS11" s="614" t="s">
        <v>121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500401</v>
      </c>
      <c r="CS11" s="611"/>
      <c r="CT11" s="611"/>
      <c r="CU11" s="611"/>
      <c r="CV11" s="611"/>
      <c r="CW11" s="611"/>
      <c r="CX11" s="611"/>
      <c r="CY11" s="612"/>
      <c r="CZ11" s="613">
        <v>21.7</v>
      </c>
      <c r="DA11" s="613"/>
      <c r="DB11" s="613"/>
      <c r="DC11" s="613"/>
      <c r="DD11" s="619">
        <v>384186</v>
      </c>
      <c r="DE11" s="611"/>
      <c r="DF11" s="611"/>
      <c r="DG11" s="611"/>
      <c r="DH11" s="611"/>
      <c r="DI11" s="611"/>
      <c r="DJ11" s="611"/>
      <c r="DK11" s="611"/>
      <c r="DL11" s="611"/>
      <c r="DM11" s="611"/>
      <c r="DN11" s="611"/>
      <c r="DO11" s="611"/>
      <c r="DP11" s="612"/>
      <c r="DQ11" s="619">
        <v>123126</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32256</v>
      </c>
      <c r="BH12" s="611"/>
      <c r="BI12" s="611"/>
      <c r="BJ12" s="611"/>
      <c r="BK12" s="611"/>
      <c r="BL12" s="611"/>
      <c r="BM12" s="611"/>
      <c r="BN12" s="612"/>
      <c r="BO12" s="613">
        <v>39.200000000000003</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30813</v>
      </c>
      <c r="CS12" s="611"/>
      <c r="CT12" s="611"/>
      <c r="CU12" s="611"/>
      <c r="CV12" s="611"/>
      <c r="CW12" s="611"/>
      <c r="CX12" s="611"/>
      <c r="CY12" s="612"/>
      <c r="CZ12" s="613">
        <v>1.3</v>
      </c>
      <c r="DA12" s="613"/>
      <c r="DB12" s="613"/>
      <c r="DC12" s="613"/>
      <c r="DD12" s="619">
        <v>5995</v>
      </c>
      <c r="DE12" s="611"/>
      <c r="DF12" s="611"/>
      <c r="DG12" s="611"/>
      <c r="DH12" s="611"/>
      <c r="DI12" s="611"/>
      <c r="DJ12" s="611"/>
      <c r="DK12" s="611"/>
      <c r="DL12" s="611"/>
      <c r="DM12" s="611"/>
      <c r="DN12" s="611"/>
      <c r="DO12" s="611"/>
      <c r="DP12" s="612"/>
      <c r="DQ12" s="619">
        <v>19818</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24332</v>
      </c>
      <c r="BH13" s="611"/>
      <c r="BI13" s="611"/>
      <c r="BJ13" s="611"/>
      <c r="BK13" s="611"/>
      <c r="BL13" s="611"/>
      <c r="BM13" s="611"/>
      <c r="BN13" s="612"/>
      <c r="BO13" s="613">
        <v>29.6</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199910</v>
      </c>
      <c r="CS13" s="611"/>
      <c r="CT13" s="611"/>
      <c r="CU13" s="611"/>
      <c r="CV13" s="611"/>
      <c r="CW13" s="611"/>
      <c r="CX13" s="611"/>
      <c r="CY13" s="612"/>
      <c r="CZ13" s="613">
        <v>8.6999999999999993</v>
      </c>
      <c r="DA13" s="613"/>
      <c r="DB13" s="613"/>
      <c r="DC13" s="613"/>
      <c r="DD13" s="619">
        <v>57551</v>
      </c>
      <c r="DE13" s="611"/>
      <c r="DF13" s="611"/>
      <c r="DG13" s="611"/>
      <c r="DH13" s="611"/>
      <c r="DI13" s="611"/>
      <c r="DJ13" s="611"/>
      <c r="DK13" s="611"/>
      <c r="DL13" s="611"/>
      <c r="DM13" s="611"/>
      <c r="DN13" s="611"/>
      <c r="DO13" s="611"/>
      <c r="DP13" s="612"/>
      <c r="DQ13" s="619">
        <v>46218</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108</v>
      </c>
      <c r="S14" s="611"/>
      <c r="T14" s="611"/>
      <c r="U14" s="611"/>
      <c r="V14" s="611"/>
      <c r="W14" s="611"/>
      <c r="X14" s="611"/>
      <c r="Y14" s="612"/>
      <c r="Z14" s="613">
        <v>0</v>
      </c>
      <c r="AA14" s="613"/>
      <c r="AB14" s="613"/>
      <c r="AC14" s="613"/>
      <c r="AD14" s="614">
        <v>108</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3354</v>
      </c>
      <c r="BH14" s="611"/>
      <c r="BI14" s="611"/>
      <c r="BJ14" s="611"/>
      <c r="BK14" s="611"/>
      <c r="BL14" s="611"/>
      <c r="BM14" s="611"/>
      <c r="BN14" s="612"/>
      <c r="BO14" s="613">
        <v>4.0999999999999996</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7936</v>
      </c>
      <c r="CS14" s="611"/>
      <c r="CT14" s="611"/>
      <c r="CU14" s="611"/>
      <c r="CV14" s="611"/>
      <c r="CW14" s="611"/>
      <c r="CX14" s="611"/>
      <c r="CY14" s="612"/>
      <c r="CZ14" s="613">
        <v>0.3</v>
      </c>
      <c r="DA14" s="613"/>
      <c r="DB14" s="613"/>
      <c r="DC14" s="613"/>
      <c r="DD14" s="619" t="s">
        <v>121</v>
      </c>
      <c r="DE14" s="611"/>
      <c r="DF14" s="611"/>
      <c r="DG14" s="611"/>
      <c r="DH14" s="611"/>
      <c r="DI14" s="611"/>
      <c r="DJ14" s="611"/>
      <c r="DK14" s="611"/>
      <c r="DL14" s="611"/>
      <c r="DM14" s="611"/>
      <c r="DN14" s="611"/>
      <c r="DO14" s="611"/>
      <c r="DP14" s="612"/>
      <c r="DQ14" s="619">
        <v>7936</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121</v>
      </c>
      <c r="S15" s="611"/>
      <c r="T15" s="611"/>
      <c r="U15" s="611"/>
      <c r="V15" s="611"/>
      <c r="W15" s="611"/>
      <c r="X15" s="611"/>
      <c r="Y15" s="612"/>
      <c r="Z15" s="613" t="s">
        <v>121</v>
      </c>
      <c r="AA15" s="613"/>
      <c r="AB15" s="613"/>
      <c r="AC15" s="613"/>
      <c r="AD15" s="614" t="s">
        <v>121</v>
      </c>
      <c r="AE15" s="614"/>
      <c r="AF15" s="614"/>
      <c r="AG15" s="614"/>
      <c r="AH15" s="614"/>
      <c r="AI15" s="614"/>
      <c r="AJ15" s="614"/>
      <c r="AK15" s="614"/>
      <c r="AL15" s="615" t="s">
        <v>121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4215</v>
      </c>
      <c r="BH15" s="611"/>
      <c r="BI15" s="611"/>
      <c r="BJ15" s="611"/>
      <c r="BK15" s="611"/>
      <c r="BL15" s="611"/>
      <c r="BM15" s="611"/>
      <c r="BN15" s="612"/>
      <c r="BO15" s="613">
        <v>5.0999999999999996</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390858</v>
      </c>
      <c r="CS15" s="611"/>
      <c r="CT15" s="611"/>
      <c r="CU15" s="611"/>
      <c r="CV15" s="611"/>
      <c r="CW15" s="611"/>
      <c r="CX15" s="611"/>
      <c r="CY15" s="612"/>
      <c r="CZ15" s="613">
        <v>16.899999999999999</v>
      </c>
      <c r="DA15" s="613"/>
      <c r="DB15" s="613"/>
      <c r="DC15" s="613"/>
      <c r="DD15" s="619">
        <v>196853</v>
      </c>
      <c r="DE15" s="611"/>
      <c r="DF15" s="611"/>
      <c r="DG15" s="611"/>
      <c r="DH15" s="611"/>
      <c r="DI15" s="611"/>
      <c r="DJ15" s="611"/>
      <c r="DK15" s="611"/>
      <c r="DL15" s="611"/>
      <c r="DM15" s="611"/>
      <c r="DN15" s="611"/>
      <c r="DO15" s="611"/>
      <c r="DP15" s="612"/>
      <c r="DQ15" s="619">
        <v>193971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1232</v>
      </c>
      <c r="S16" s="611"/>
      <c r="T16" s="611"/>
      <c r="U16" s="611"/>
      <c r="V16" s="611"/>
      <c r="W16" s="611"/>
      <c r="X16" s="611"/>
      <c r="Y16" s="612"/>
      <c r="Z16" s="613">
        <v>0</v>
      </c>
      <c r="AA16" s="613"/>
      <c r="AB16" s="613"/>
      <c r="AC16" s="613"/>
      <c r="AD16" s="614">
        <v>1232</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1398</v>
      </c>
      <c r="S17" s="611"/>
      <c r="T17" s="611"/>
      <c r="U17" s="611"/>
      <c r="V17" s="611"/>
      <c r="W17" s="611"/>
      <c r="X17" s="611"/>
      <c r="Y17" s="612"/>
      <c r="Z17" s="613">
        <v>0.1</v>
      </c>
      <c r="AA17" s="613"/>
      <c r="AB17" s="613"/>
      <c r="AC17" s="613"/>
      <c r="AD17" s="614">
        <v>1398</v>
      </c>
      <c r="AE17" s="614"/>
      <c r="AF17" s="614"/>
      <c r="AG17" s="614"/>
      <c r="AH17" s="614"/>
      <c r="AI17" s="614"/>
      <c r="AJ17" s="614"/>
      <c r="AK17" s="614"/>
      <c r="AL17" s="615">
        <v>0.2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320011</v>
      </c>
      <c r="CS17" s="611"/>
      <c r="CT17" s="611"/>
      <c r="CU17" s="611"/>
      <c r="CV17" s="611"/>
      <c r="CW17" s="611"/>
      <c r="CX17" s="611"/>
      <c r="CY17" s="612"/>
      <c r="CZ17" s="613">
        <v>13.9</v>
      </c>
      <c r="DA17" s="613"/>
      <c r="DB17" s="613"/>
      <c r="DC17" s="613"/>
      <c r="DD17" s="619" t="s">
        <v>121</v>
      </c>
      <c r="DE17" s="611"/>
      <c r="DF17" s="611"/>
      <c r="DG17" s="611"/>
      <c r="DH17" s="611"/>
      <c r="DI17" s="611"/>
      <c r="DJ17" s="611"/>
      <c r="DK17" s="611"/>
      <c r="DL17" s="611"/>
      <c r="DM17" s="611"/>
      <c r="DN17" s="611"/>
      <c r="DO17" s="611"/>
      <c r="DP17" s="612"/>
      <c r="DQ17" s="619">
        <v>298812</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124</v>
      </c>
      <c r="S18" s="611"/>
      <c r="T18" s="611"/>
      <c r="U18" s="611"/>
      <c r="V18" s="611"/>
      <c r="W18" s="611"/>
      <c r="X18" s="611"/>
      <c r="Y18" s="612"/>
      <c r="Z18" s="613">
        <v>0</v>
      </c>
      <c r="AA18" s="613"/>
      <c r="AB18" s="613"/>
      <c r="AC18" s="613"/>
      <c r="AD18" s="614">
        <v>124</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124</v>
      </c>
      <c r="S19" s="611"/>
      <c r="T19" s="611"/>
      <c r="U19" s="611"/>
      <c r="V19" s="611"/>
      <c r="W19" s="611"/>
      <c r="X19" s="611"/>
      <c r="Y19" s="612"/>
      <c r="Z19" s="613">
        <v>0</v>
      </c>
      <c r="AA19" s="613"/>
      <c r="AB19" s="613"/>
      <c r="AC19" s="613"/>
      <c r="AD19" s="614">
        <v>124</v>
      </c>
      <c r="AE19" s="614"/>
      <c r="AF19" s="614"/>
      <c r="AG19" s="614"/>
      <c r="AH19" s="614"/>
      <c r="AI19" s="614"/>
      <c r="AJ19" s="614"/>
      <c r="AK19" s="614"/>
      <c r="AL19" s="615">
        <v>0</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121</v>
      </c>
      <c r="S20" s="611"/>
      <c r="T20" s="611"/>
      <c r="U20" s="611"/>
      <c r="V20" s="611"/>
      <c r="W20" s="611"/>
      <c r="X20" s="611"/>
      <c r="Y20" s="612"/>
      <c r="Z20" s="613" t="s">
        <v>121</v>
      </c>
      <c r="AA20" s="613"/>
      <c r="AB20" s="613"/>
      <c r="AC20" s="613"/>
      <c r="AD20" s="614" t="s">
        <v>121</v>
      </c>
      <c r="AE20" s="614"/>
      <c r="AF20" s="614"/>
      <c r="AG20" s="614"/>
      <c r="AH20" s="614"/>
      <c r="AI20" s="614"/>
      <c r="AJ20" s="614"/>
      <c r="AK20" s="614"/>
      <c r="AL20" s="615" t="s">
        <v>121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2307338</v>
      </c>
      <c r="CS20" s="611"/>
      <c r="CT20" s="611"/>
      <c r="CU20" s="611"/>
      <c r="CV20" s="611"/>
      <c r="CW20" s="611"/>
      <c r="CX20" s="611"/>
      <c r="CY20" s="612"/>
      <c r="CZ20" s="613">
        <v>100</v>
      </c>
      <c r="DA20" s="613"/>
      <c r="DB20" s="613"/>
      <c r="DC20" s="613"/>
      <c r="DD20" s="619">
        <v>741716</v>
      </c>
      <c r="DE20" s="611"/>
      <c r="DF20" s="611"/>
      <c r="DG20" s="611"/>
      <c r="DH20" s="611"/>
      <c r="DI20" s="611"/>
      <c r="DJ20" s="611"/>
      <c r="DK20" s="611"/>
      <c r="DL20" s="611"/>
      <c r="DM20" s="611"/>
      <c r="DN20" s="611"/>
      <c r="DO20" s="611"/>
      <c r="DP20" s="612"/>
      <c r="DQ20" s="619">
        <v>1341545</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1068275</v>
      </c>
      <c r="S21" s="611"/>
      <c r="T21" s="611"/>
      <c r="U21" s="611"/>
      <c r="V21" s="611"/>
      <c r="W21" s="611"/>
      <c r="X21" s="611"/>
      <c r="Y21" s="612"/>
      <c r="Z21" s="613">
        <v>43</v>
      </c>
      <c r="AA21" s="613"/>
      <c r="AB21" s="613"/>
      <c r="AC21" s="613"/>
      <c r="AD21" s="614">
        <v>798050</v>
      </c>
      <c r="AE21" s="614"/>
      <c r="AF21" s="614"/>
      <c r="AG21" s="614"/>
      <c r="AH21" s="614"/>
      <c r="AI21" s="614"/>
      <c r="AJ21" s="614"/>
      <c r="AK21" s="614"/>
      <c r="AL21" s="615">
        <v>86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798050</v>
      </c>
      <c r="S22" s="611"/>
      <c r="T22" s="611"/>
      <c r="U22" s="611"/>
      <c r="V22" s="611"/>
      <c r="W22" s="611"/>
      <c r="X22" s="611"/>
      <c r="Y22" s="612"/>
      <c r="Z22" s="613">
        <v>32.1</v>
      </c>
      <c r="AA22" s="613"/>
      <c r="AB22" s="613"/>
      <c r="AC22" s="613"/>
      <c r="AD22" s="614">
        <v>798050</v>
      </c>
      <c r="AE22" s="614"/>
      <c r="AF22" s="614"/>
      <c r="AG22" s="614"/>
      <c r="AH22" s="614"/>
      <c r="AI22" s="614"/>
      <c r="AJ22" s="614"/>
      <c r="AK22" s="614"/>
      <c r="AL22" s="615">
        <v>86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270225</v>
      </c>
      <c r="S23" s="611"/>
      <c r="T23" s="611"/>
      <c r="U23" s="611"/>
      <c r="V23" s="611"/>
      <c r="W23" s="611"/>
      <c r="X23" s="611"/>
      <c r="Y23" s="612"/>
      <c r="Z23" s="613">
        <v>10.9</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701151</v>
      </c>
      <c r="CS24" s="600"/>
      <c r="CT24" s="600"/>
      <c r="CU24" s="600"/>
      <c r="CV24" s="600"/>
      <c r="CW24" s="600"/>
      <c r="CX24" s="600"/>
      <c r="CY24" s="601"/>
      <c r="CZ24" s="604">
        <v>30.4</v>
      </c>
      <c r="DA24" s="605"/>
      <c r="DB24" s="605"/>
      <c r="DC24" s="621"/>
      <c r="DD24" s="644">
        <v>617513</v>
      </c>
      <c r="DE24" s="600"/>
      <c r="DF24" s="600"/>
      <c r="DG24" s="600"/>
      <c r="DH24" s="600"/>
      <c r="DI24" s="600"/>
      <c r="DJ24" s="600"/>
      <c r="DK24" s="601"/>
      <c r="DL24" s="644">
        <v>550419</v>
      </c>
      <c r="DM24" s="600"/>
      <c r="DN24" s="600"/>
      <c r="DO24" s="600"/>
      <c r="DP24" s="600"/>
      <c r="DQ24" s="600"/>
      <c r="DR24" s="600"/>
      <c r="DS24" s="600"/>
      <c r="DT24" s="600"/>
      <c r="DU24" s="600"/>
      <c r="DV24" s="601"/>
      <c r="DW24" s="604">
        <v>59.1</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1180650</v>
      </c>
      <c r="S25" s="611"/>
      <c r="T25" s="611"/>
      <c r="U25" s="611"/>
      <c r="V25" s="611"/>
      <c r="W25" s="611"/>
      <c r="X25" s="611"/>
      <c r="Y25" s="612"/>
      <c r="Z25" s="613">
        <v>47.5</v>
      </c>
      <c r="AA25" s="613"/>
      <c r="AB25" s="613"/>
      <c r="AC25" s="613"/>
      <c r="AD25" s="614">
        <v>910425</v>
      </c>
      <c r="AE25" s="614"/>
      <c r="AF25" s="614"/>
      <c r="AG25" s="614"/>
      <c r="AH25" s="614"/>
      <c r="AI25" s="614"/>
      <c r="AJ25" s="614"/>
      <c r="AK25" s="614"/>
      <c r="AL25" s="615">
        <v>98.1</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364547</v>
      </c>
      <c r="CS25" s="640"/>
      <c r="CT25" s="640"/>
      <c r="CU25" s="640"/>
      <c r="CV25" s="640"/>
      <c r="CW25" s="640"/>
      <c r="CX25" s="640"/>
      <c r="CY25" s="641"/>
      <c r="CZ25" s="615">
        <v>15.8</v>
      </c>
      <c r="DA25" s="642"/>
      <c r="DB25" s="642"/>
      <c r="DC25" s="645"/>
      <c r="DD25" s="619">
        <v>309598</v>
      </c>
      <c r="DE25" s="640"/>
      <c r="DF25" s="640"/>
      <c r="DG25" s="640"/>
      <c r="DH25" s="640"/>
      <c r="DI25" s="640"/>
      <c r="DJ25" s="640"/>
      <c r="DK25" s="641"/>
      <c r="DL25" s="619">
        <v>243971</v>
      </c>
      <c r="DM25" s="640"/>
      <c r="DN25" s="640"/>
      <c r="DO25" s="640"/>
      <c r="DP25" s="640"/>
      <c r="DQ25" s="640"/>
      <c r="DR25" s="640"/>
      <c r="DS25" s="640"/>
      <c r="DT25" s="640"/>
      <c r="DU25" s="640"/>
      <c r="DV25" s="641"/>
      <c r="DW25" s="615">
        <v>26.2</v>
      </c>
      <c r="DX25" s="642"/>
      <c r="DY25" s="642"/>
      <c r="DZ25" s="642"/>
      <c r="EA25" s="642"/>
      <c r="EB25" s="642"/>
      <c r="EC25" s="643"/>
    </row>
    <row r="26" spans="2:133" ht="11.25" customHeight="1" x14ac:dyDescent="0.15">
      <c r="B26" s="607" t="s">
        <v>283</v>
      </c>
      <c r="C26" s="608"/>
      <c r="D26" s="608"/>
      <c r="E26" s="608"/>
      <c r="F26" s="608"/>
      <c r="G26" s="608"/>
      <c r="H26" s="608"/>
      <c r="I26" s="608"/>
      <c r="J26" s="608"/>
      <c r="K26" s="608"/>
      <c r="L26" s="608"/>
      <c r="M26" s="608"/>
      <c r="N26" s="608"/>
      <c r="O26" s="608"/>
      <c r="P26" s="608"/>
      <c r="Q26" s="609"/>
      <c r="R26" s="610" t="s">
        <v>121</v>
      </c>
      <c r="S26" s="611"/>
      <c r="T26" s="611"/>
      <c r="U26" s="611"/>
      <c r="V26" s="611"/>
      <c r="W26" s="611"/>
      <c r="X26" s="611"/>
      <c r="Y26" s="612"/>
      <c r="Z26" s="613" t="s">
        <v>121</v>
      </c>
      <c r="AA26" s="613"/>
      <c r="AB26" s="613"/>
      <c r="AC26" s="613"/>
      <c r="AD26" s="614" t="s">
        <v>121</v>
      </c>
      <c r="AE26" s="614"/>
      <c r="AF26" s="614"/>
      <c r="AG26" s="614"/>
      <c r="AH26" s="614"/>
      <c r="AI26" s="614"/>
      <c r="AJ26" s="614"/>
      <c r="AK26" s="614"/>
      <c r="AL26" s="615" t="s">
        <v>121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211127</v>
      </c>
      <c r="CS26" s="611"/>
      <c r="CT26" s="611"/>
      <c r="CU26" s="611"/>
      <c r="CV26" s="611"/>
      <c r="CW26" s="611"/>
      <c r="CX26" s="611"/>
      <c r="CY26" s="612"/>
      <c r="CZ26" s="615">
        <v>9.1999999999999993</v>
      </c>
      <c r="DA26" s="642"/>
      <c r="DB26" s="642"/>
      <c r="DC26" s="645"/>
      <c r="DD26" s="619">
        <v>163751</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2"/>
      <c r="DY26" s="642"/>
      <c r="DZ26" s="642"/>
      <c r="EA26" s="642"/>
      <c r="EB26" s="642"/>
      <c r="EC26" s="643"/>
    </row>
    <row r="27" spans="2:133" ht="11.25" customHeight="1" x14ac:dyDescent="0.15">
      <c r="B27" s="607" t="s">
        <v>286</v>
      </c>
      <c r="C27" s="608"/>
      <c r="D27" s="608"/>
      <c r="E27" s="608"/>
      <c r="F27" s="608"/>
      <c r="G27" s="608"/>
      <c r="H27" s="608"/>
      <c r="I27" s="608"/>
      <c r="J27" s="608"/>
      <c r="K27" s="608"/>
      <c r="L27" s="608"/>
      <c r="M27" s="608"/>
      <c r="N27" s="608"/>
      <c r="O27" s="608"/>
      <c r="P27" s="608"/>
      <c r="Q27" s="609"/>
      <c r="R27" s="610">
        <v>346</v>
      </c>
      <c r="S27" s="611"/>
      <c r="T27" s="611"/>
      <c r="U27" s="611"/>
      <c r="V27" s="611"/>
      <c r="W27" s="611"/>
      <c r="X27" s="611"/>
      <c r="Y27" s="612"/>
      <c r="Z27" s="613">
        <v>0</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82307</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16593</v>
      </c>
      <c r="CS27" s="640"/>
      <c r="CT27" s="640"/>
      <c r="CU27" s="640"/>
      <c r="CV27" s="640"/>
      <c r="CW27" s="640"/>
      <c r="CX27" s="640"/>
      <c r="CY27" s="641"/>
      <c r="CZ27" s="615">
        <v>0.7</v>
      </c>
      <c r="DA27" s="642"/>
      <c r="DB27" s="642"/>
      <c r="DC27" s="645"/>
      <c r="DD27" s="619">
        <v>9103</v>
      </c>
      <c r="DE27" s="640"/>
      <c r="DF27" s="640"/>
      <c r="DG27" s="640"/>
      <c r="DH27" s="640"/>
      <c r="DI27" s="640"/>
      <c r="DJ27" s="640"/>
      <c r="DK27" s="641"/>
      <c r="DL27" s="619">
        <v>7636</v>
      </c>
      <c r="DM27" s="640"/>
      <c r="DN27" s="640"/>
      <c r="DO27" s="640"/>
      <c r="DP27" s="640"/>
      <c r="DQ27" s="640"/>
      <c r="DR27" s="640"/>
      <c r="DS27" s="640"/>
      <c r="DT27" s="640"/>
      <c r="DU27" s="640"/>
      <c r="DV27" s="641"/>
      <c r="DW27" s="615">
        <v>0.8</v>
      </c>
      <c r="DX27" s="642"/>
      <c r="DY27" s="642"/>
      <c r="DZ27" s="642"/>
      <c r="EA27" s="642"/>
      <c r="EB27" s="642"/>
      <c r="EC27" s="643"/>
    </row>
    <row r="28" spans="2:133" ht="11.25" customHeight="1" x14ac:dyDescent="0.15">
      <c r="B28" s="607" t="s">
        <v>289</v>
      </c>
      <c r="C28" s="608"/>
      <c r="D28" s="608"/>
      <c r="E28" s="608"/>
      <c r="F28" s="608"/>
      <c r="G28" s="608"/>
      <c r="H28" s="608"/>
      <c r="I28" s="608"/>
      <c r="J28" s="608"/>
      <c r="K28" s="608"/>
      <c r="L28" s="608"/>
      <c r="M28" s="608"/>
      <c r="N28" s="608"/>
      <c r="O28" s="608"/>
      <c r="P28" s="608"/>
      <c r="Q28" s="609"/>
      <c r="R28" s="610">
        <v>97655</v>
      </c>
      <c r="S28" s="611"/>
      <c r="T28" s="611"/>
      <c r="U28" s="611"/>
      <c r="V28" s="611"/>
      <c r="W28" s="611"/>
      <c r="X28" s="611"/>
      <c r="Y28" s="612"/>
      <c r="Z28" s="613">
        <v>3.9</v>
      </c>
      <c r="AA28" s="613"/>
      <c r="AB28" s="613"/>
      <c r="AC28" s="613"/>
      <c r="AD28" s="614">
        <v>4395</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320011</v>
      </c>
      <c r="CS28" s="611"/>
      <c r="CT28" s="611"/>
      <c r="CU28" s="611"/>
      <c r="CV28" s="611"/>
      <c r="CW28" s="611"/>
      <c r="CX28" s="611"/>
      <c r="CY28" s="612"/>
      <c r="CZ28" s="615">
        <v>13.9</v>
      </c>
      <c r="DA28" s="642"/>
      <c r="DB28" s="642"/>
      <c r="DC28" s="645"/>
      <c r="DD28" s="619">
        <v>298812</v>
      </c>
      <c r="DE28" s="611"/>
      <c r="DF28" s="611"/>
      <c r="DG28" s="611"/>
      <c r="DH28" s="611"/>
      <c r="DI28" s="611"/>
      <c r="DJ28" s="611"/>
      <c r="DK28" s="612"/>
      <c r="DL28" s="619">
        <v>298812</v>
      </c>
      <c r="DM28" s="611"/>
      <c r="DN28" s="611"/>
      <c r="DO28" s="611"/>
      <c r="DP28" s="611"/>
      <c r="DQ28" s="611"/>
      <c r="DR28" s="611"/>
      <c r="DS28" s="611"/>
      <c r="DT28" s="611"/>
      <c r="DU28" s="611"/>
      <c r="DV28" s="612"/>
      <c r="DW28" s="615">
        <v>32.1</v>
      </c>
      <c r="DX28" s="642"/>
      <c r="DY28" s="642"/>
      <c r="DZ28" s="642"/>
      <c r="EA28" s="642"/>
      <c r="EB28" s="642"/>
      <c r="EC28" s="643"/>
    </row>
    <row r="29" spans="2:133" ht="11.25" customHeight="1" x14ac:dyDescent="0.15">
      <c r="B29" s="607" t="s">
        <v>291</v>
      </c>
      <c r="C29" s="608"/>
      <c r="D29" s="608"/>
      <c r="E29" s="608"/>
      <c r="F29" s="608"/>
      <c r="G29" s="608"/>
      <c r="H29" s="608"/>
      <c r="I29" s="608"/>
      <c r="J29" s="608"/>
      <c r="K29" s="608"/>
      <c r="L29" s="608"/>
      <c r="M29" s="608"/>
      <c r="N29" s="608"/>
      <c r="O29" s="608"/>
      <c r="P29" s="608"/>
      <c r="Q29" s="609"/>
      <c r="R29" s="610">
        <v>4602</v>
      </c>
      <c r="S29" s="611"/>
      <c r="T29" s="611"/>
      <c r="U29" s="611"/>
      <c r="V29" s="611"/>
      <c r="W29" s="611"/>
      <c r="X29" s="611"/>
      <c r="Y29" s="612"/>
      <c r="Z29" s="613">
        <v>0.2</v>
      </c>
      <c r="AA29" s="613"/>
      <c r="AB29" s="613"/>
      <c r="AC29" s="613"/>
      <c r="AD29" s="614">
        <v>4216</v>
      </c>
      <c r="AE29" s="614"/>
      <c r="AF29" s="614"/>
      <c r="AG29" s="614"/>
      <c r="AH29" s="614"/>
      <c r="AI29" s="614"/>
      <c r="AJ29" s="614"/>
      <c r="AK29" s="614"/>
      <c r="AL29" s="615">
        <v>0.5</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320011</v>
      </c>
      <c r="CS29" s="640"/>
      <c r="CT29" s="640"/>
      <c r="CU29" s="640"/>
      <c r="CV29" s="640"/>
      <c r="CW29" s="640"/>
      <c r="CX29" s="640"/>
      <c r="CY29" s="641"/>
      <c r="CZ29" s="615">
        <v>13.9</v>
      </c>
      <c r="DA29" s="642"/>
      <c r="DB29" s="642"/>
      <c r="DC29" s="645"/>
      <c r="DD29" s="619">
        <v>298812</v>
      </c>
      <c r="DE29" s="640"/>
      <c r="DF29" s="640"/>
      <c r="DG29" s="640"/>
      <c r="DH29" s="640"/>
      <c r="DI29" s="640"/>
      <c r="DJ29" s="640"/>
      <c r="DK29" s="641"/>
      <c r="DL29" s="619">
        <v>298812</v>
      </c>
      <c r="DM29" s="640"/>
      <c r="DN29" s="640"/>
      <c r="DO29" s="640"/>
      <c r="DP29" s="640"/>
      <c r="DQ29" s="640"/>
      <c r="DR29" s="640"/>
      <c r="DS29" s="640"/>
      <c r="DT29" s="640"/>
      <c r="DU29" s="640"/>
      <c r="DV29" s="641"/>
      <c r="DW29" s="615">
        <v>32.1</v>
      </c>
      <c r="DX29" s="642"/>
      <c r="DY29" s="642"/>
      <c r="DZ29" s="642"/>
      <c r="EA29" s="642"/>
      <c r="EB29" s="642"/>
      <c r="EC29" s="643"/>
    </row>
    <row r="30" spans="2:133" ht="11.25" customHeight="1" x14ac:dyDescent="0.15">
      <c r="B30" s="607" t="s">
        <v>293</v>
      </c>
      <c r="C30" s="608"/>
      <c r="D30" s="608"/>
      <c r="E30" s="608"/>
      <c r="F30" s="608"/>
      <c r="G30" s="608"/>
      <c r="H30" s="608"/>
      <c r="I30" s="608"/>
      <c r="J30" s="608"/>
      <c r="K30" s="608"/>
      <c r="L30" s="608"/>
      <c r="M30" s="608"/>
      <c r="N30" s="608"/>
      <c r="O30" s="608"/>
      <c r="P30" s="608"/>
      <c r="Q30" s="609"/>
      <c r="R30" s="610">
        <v>307425</v>
      </c>
      <c r="S30" s="611"/>
      <c r="T30" s="611"/>
      <c r="U30" s="611"/>
      <c r="V30" s="611"/>
      <c r="W30" s="611"/>
      <c r="X30" s="611"/>
      <c r="Y30" s="612"/>
      <c r="Z30" s="613">
        <v>12.4</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312489</v>
      </c>
      <c r="CS30" s="611"/>
      <c r="CT30" s="611"/>
      <c r="CU30" s="611"/>
      <c r="CV30" s="611"/>
      <c r="CW30" s="611"/>
      <c r="CX30" s="611"/>
      <c r="CY30" s="612"/>
      <c r="CZ30" s="615">
        <v>13.5</v>
      </c>
      <c r="DA30" s="642"/>
      <c r="DB30" s="642"/>
      <c r="DC30" s="645"/>
      <c r="DD30" s="619">
        <v>292780</v>
      </c>
      <c r="DE30" s="611"/>
      <c r="DF30" s="611"/>
      <c r="DG30" s="611"/>
      <c r="DH30" s="611"/>
      <c r="DI30" s="611"/>
      <c r="DJ30" s="611"/>
      <c r="DK30" s="612"/>
      <c r="DL30" s="619">
        <v>292780</v>
      </c>
      <c r="DM30" s="611"/>
      <c r="DN30" s="611"/>
      <c r="DO30" s="611"/>
      <c r="DP30" s="611"/>
      <c r="DQ30" s="611"/>
      <c r="DR30" s="611"/>
      <c r="DS30" s="611"/>
      <c r="DT30" s="611"/>
      <c r="DU30" s="611"/>
      <c r="DV30" s="612"/>
      <c r="DW30" s="615">
        <v>31.4</v>
      </c>
      <c r="DX30" s="642"/>
      <c r="DY30" s="642"/>
      <c r="DZ30" s="642"/>
      <c r="EA30" s="642"/>
      <c r="EB30" s="642"/>
      <c r="EC30" s="643"/>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99.1</v>
      </c>
      <c r="BH31" s="654"/>
      <c r="BI31" s="654"/>
      <c r="BJ31" s="654"/>
      <c r="BK31" s="654"/>
      <c r="BL31" s="654"/>
      <c r="BM31" s="605">
        <v>96.9</v>
      </c>
      <c r="BN31" s="654"/>
      <c r="BO31" s="654"/>
      <c r="BP31" s="654"/>
      <c r="BQ31" s="655"/>
      <c r="BR31" s="657">
        <v>99.2</v>
      </c>
      <c r="BS31" s="654"/>
      <c r="BT31" s="654"/>
      <c r="BU31" s="654"/>
      <c r="BV31" s="654"/>
      <c r="BW31" s="654"/>
      <c r="BX31" s="605">
        <v>97.9</v>
      </c>
      <c r="BY31" s="654"/>
      <c r="BZ31" s="654"/>
      <c r="CA31" s="654"/>
      <c r="CB31" s="655"/>
      <c r="CD31" s="650"/>
      <c r="CE31" s="651"/>
      <c r="CF31" s="607" t="s">
        <v>300</v>
      </c>
      <c r="CG31" s="608"/>
      <c r="CH31" s="608"/>
      <c r="CI31" s="608"/>
      <c r="CJ31" s="608"/>
      <c r="CK31" s="608"/>
      <c r="CL31" s="608"/>
      <c r="CM31" s="608"/>
      <c r="CN31" s="608"/>
      <c r="CO31" s="608"/>
      <c r="CP31" s="608"/>
      <c r="CQ31" s="609"/>
      <c r="CR31" s="610">
        <v>7522</v>
      </c>
      <c r="CS31" s="640"/>
      <c r="CT31" s="640"/>
      <c r="CU31" s="640"/>
      <c r="CV31" s="640"/>
      <c r="CW31" s="640"/>
      <c r="CX31" s="640"/>
      <c r="CY31" s="641"/>
      <c r="CZ31" s="615">
        <v>0.3</v>
      </c>
      <c r="DA31" s="642"/>
      <c r="DB31" s="642"/>
      <c r="DC31" s="645"/>
      <c r="DD31" s="619">
        <v>6032</v>
      </c>
      <c r="DE31" s="640"/>
      <c r="DF31" s="640"/>
      <c r="DG31" s="640"/>
      <c r="DH31" s="640"/>
      <c r="DI31" s="640"/>
      <c r="DJ31" s="640"/>
      <c r="DK31" s="641"/>
      <c r="DL31" s="619">
        <v>6032</v>
      </c>
      <c r="DM31" s="640"/>
      <c r="DN31" s="640"/>
      <c r="DO31" s="640"/>
      <c r="DP31" s="640"/>
      <c r="DQ31" s="640"/>
      <c r="DR31" s="640"/>
      <c r="DS31" s="640"/>
      <c r="DT31" s="640"/>
      <c r="DU31" s="640"/>
      <c r="DV31" s="641"/>
      <c r="DW31" s="615">
        <v>0.6</v>
      </c>
      <c r="DX31" s="642"/>
      <c r="DY31" s="642"/>
      <c r="DZ31" s="642"/>
      <c r="EA31" s="642"/>
      <c r="EB31" s="642"/>
      <c r="EC31" s="643"/>
    </row>
    <row r="32" spans="2:133" ht="11.25" customHeight="1" x14ac:dyDescent="0.15">
      <c r="B32" s="607" t="s">
        <v>301</v>
      </c>
      <c r="C32" s="608"/>
      <c r="D32" s="608"/>
      <c r="E32" s="608"/>
      <c r="F32" s="608"/>
      <c r="G32" s="608"/>
      <c r="H32" s="608"/>
      <c r="I32" s="608"/>
      <c r="J32" s="608"/>
      <c r="K32" s="608"/>
      <c r="L32" s="608"/>
      <c r="M32" s="608"/>
      <c r="N32" s="608"/>
      <c r="O32" s="608"/>
      <c r="P32" s="608"/>
      <c r="Q32" s="609"/>
      <c r="R32" s="610">
        <v>375983</v>
      </c>
      <c r="S32" s="611"/>
      <c r="T32" s="611"/>
      <c r="U32" s="611"/>
      <c r="V32" s="611"/>
      <c r="W32" s="611"/>
      <c r="X32" s="611"/>
      <c r="Y32" s="612"/>
      <c r="Z32" s="613">
        <v>15.1</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208" t="s">
        <v>302</v>
      </c>
      <c r="AX32" s="607" t="s">
        <v>303</v>
      </c>
      <c r="AY32" s="608"/>
      <c r="AZ32" s="608"/>
      <c r="BA32" s="608"/>
      <c r="BB32" s="608"/>
      <c r="BC32" s="608"/>
      <c r="BD32" s="608"/>
      <c r="BE32" s="608"/>
      <c r="BF32" s="609"/>
      <c r="BG32" s="667">
        <v>98.7</v>
      </c>
      <c r="BH32" s="640"/>
      <c r="BI32" s="640"/>
      <c r="BJ32" s="640"/>
      <c r="BK32" s="640"/>
      <c r="BL32" s="640"/>
      <c r="BM32" s="616">
        <v>94.7</v>
      </c>
      <c r="BN32" s="640"/>
      <c r="BO32" s="640"/>
      <c r="BP32" s="640"/>
      <c r="BQ32" s="656"/>
      <c r="BR32" s="667">
        <v>98.6</v>
      </c>
      <c r="BS32" s="640"/>
      <c r="BT32" s="640"/>
      <c r="BU32" s="640"/>
      <c r="BV32" s="640"/>
      <c r="BW32" s="640"/>
      <c r="BX32" s="616">
        <v>96.2</v>
      </c>
      <c r="BY32" s="640"/>
      <c r="BZ32" s="640"/>
      <c r="CA32" s="640"/>
      <c r="CB32" s="656"/>
      <c r="CD32" s="652"/>
      <c r="CE32" s="653"/>
      <c r="CF32" s="607" t="s">
        <v>304</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2"/>
      <c r="DB32" s="642"/>
      <c r="DC32" s="645"/>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2"/>
      <c r="DY32" s="642"/>
      <c r="DZ32" s="642"/>
      <c r="EA32" s="642"/>
      <c r="EB32" s="642"/>
      <c r="EC32" s="643"/>
    </row>
    <row r="33" spans="2:133" ht="11.25" customHeight="1" x14ac:dyDescent="0.15">
      <c r="B33" s="607" t="s">
        <v>305</v>
      </c>
      <c r="C33" s="608"/>
      <c r="D33" s="608"/>
      <c r="E33" s="608"/>
      <c r="F33" s="608"/>
      <c r="G33" s="608"/>
      <c r="H33" s="608"/>
      <c r="I33" s="608"/>
      <c r="J33" s="608"/>
      <c r="K33" s="608"/>
      <c r="L33" s="608"/>
      <c r="M33" s="608"/>
      <c r="N33" s="608"/>
      <c r="O33" s="608"/>
      <c r="P33" s="608"/>
      <c r="Q33" s="609"/>
      <c r="R33" s="610">
        <v>8837</v>
      </c>
      <c r="S33" s="611"/>
      <c r="T33" s="611"/>
      <c r="U33" s="611"/>
      <c r="V33" s="611"/>
      <c r="W33" s="611"/>
      <c r="X33" s="611"/>
      <c r="Y33" s="612"/>
      <c r="Z33" s="613">
        <v>0.4</v>
      </c>
      <c r="AA33" s="613"/>
      <c r="AB33" s="613"/>
      <c r="AC33" s="613"/>
      <c r="AD33" s="614">
        <v>7914</v>
      </c>
      <c r="AE33" s="614"/>
      <c r="AF33" s="614"/>
      <c r="AG33" s="614"/>
      <c r="AH33" s="614"/>
      <c r="AI33" s="614"/>
      <c r="AJ33" s="614"/>
      <c r="AK33" s="614"/>
      <c r="AL33" s="615">
        <v>0.9</v>
      </c>
      <c r="AM33" s="616"/>
      <c r="AN33" s="616"/>
      <c r="AO33" s="617"/>
      <c r="AP33" s="662"/>
      <c r="AQ33" s="663"/>
      <c r="AR33" s="663"/>
      <c r="AS33" s="663"/>
      <c r="AT33" s="666"/>
      <c r="AU33" s="213"/>
      <c r="AV33" s="213"/>
      <c r="AW33" s="213"/>
      <c r="AX33" s="631" t="s">
        <v>306</v>
      </c>
      <c r="AY33" s="632"/>
      <c r="AZ33" s="632"/>
      <c r="BA33" s="632"/>
      <c r="BB33" s="632"/>
      <c r="BC33" s="632"/>
      <c r="BD33" s="632"/>
      <c r="BE33" s="632"/>
      <c r="BF33" s="633"/>
      <c r="BG33" s="668">
        <v>99.4</v>
      </c>
      <c r="BH33" s="669"/>
      <c r="BI33" s="669"/>
      <c r="BJ33" s="669"/>
      <c r="BK33" s="669"/>
      <c r="BL33" s="669"/>
      <c r="BM33" s="670">
        <v>99.2</v>
      </c>
      <c r="BN33" s="669"/>
      <c r="BO33" s="669"/>
      <c r="BP33" s="669"/>
      <c r="BQ33" s="671"/>
      <c r="BR33" s="668">
        <v>99.9</v>
      </c>
      <c r="BS33" s="669"/>
      <c r="BT33" s="669"/>
      <c r="BU33" s="669"/>
      <c r="BV33" s="669"/>
      <c r="BW33" s="669"/>
      <c r="BX33" s="670">
        <v>99.8</v>
      </c>
      <c r="BY33" s="669"/>
      <c r="BZ33" s="669"/>
      <c r="CA33" s="669"/>
      <c r="CB33" s="671"/>
      <c r="CD33" s="607" t="s">
        <v>307</v>
      </c>
      <c r="CE33" s="608"/>
      <c r="CF33" s="608"/>
      <c r="CG33" s="608"/>
      <c r="CH33" s="608"/>
      <c r="CI33" s="608"/>
      <c r="CJ33" s="608"/>
      <c r="CK33" s="608"/>
      <c r="CL33" s="608"/>
      <c r="CM33" s="608"/>
      <c r="CN33" s="608"/>
      <c r="CO33" s="608"/>
      <c r="CP33" s="608"/>
      <c r="CQ33" s="609"/>
      <c r="CR33" s="610">
        <v>864471</v>
      </c>
      <c r="CS33" s="640"/>
      <c r="CT33" s="640"/>
      <c r="CU33" s="640"/>
      <c r="CV33" s="640"/>
      <c r="CW33" s="640"/>
      <c r="CX33" s="640"/>
      <c r="CY33" s="641"/>
      <c r="CZ33" s="615">
        <v>37.5</v>
      </c>
      <c r="DA33" s="642"/>
      <c r="DB33" s="642"/>
      <c r="DC33" s="645"/>
      <c r="DD33" s="619">
        <v>634636</v>
      </c>
      <c r="DE33" s="640"/>
      <c r="DF33" s="640"/>
      <c r="DG33" s="640"/>
      <c r="DH33" s="640"/>
      <c r="DI33" s="640"/>
      <c r="DJ33" s="640"/>
      <c r="DK33" s="641"/>
      <c r="DL33" s="619">
        <v>235974</v>
      </c>
      <c r="DM33" s="640"/>
      <c r="DN33" s="640"/>
      <c r="DO33" s="640"/>
      <c r="DP33" s="640"/>
      <c r="DQ33" s="640"/>
      <c r="DR33" s="640"/>
      <c r="DS33" s="640"/>
      <c r="DT33" s="640"/>
      <c r="DU33" s="640"/>
      <c r="DV33" s="641"/>
      <c r="DW33" s="615">
        <v>25.3</v>
      </c>
      <c r="DX33" s="642"/>
      <c r="DY33" s="642"/>
      <c r="DZ33" s="642"/>
      <c r="EA33" s="642"/>
      <c r="EB33" s="642"/>
      <c r="EC33" s="643"/>
    </row>
    <row r="34" spans="2:133" ht="11.25" customHeight="1" x14ac:dyDescent="0.15">
      <c r="B34" s="607" t="s">
        <v>308</v>
      </c>
      <c r="C34" s="608"/>
      <c r="D34" s="608"/>
      <c r="E34" s="608"/>
      <c r="F34" s="608"/>
      <c r="G34" s="608"/>
      <c r="H34" s="608"/>
      <c r="I34" s="608"/>
      <c r="J34" s="608"/>
      <c r="K34" s="608"/>
      <c r="L34" s="608"/>
      <c r="M34" s="608"/>
      <c r="N34" s="608"/>
      <c r="O34" s="608"/>
      <c r="P34" s="608"/>
      <c r="Q34" s="609"/>
      <c r="R34" s="610">
        <v>16620</v>
      </c>
      <c r="S34" s="611"/>
      <c r="T34" s="611"/>
      <c r="U34" s="611"/>
      <c r="V34" s="611"/>
      <c r="W34" s="611"/>
      <c r="X34" s="611"/>
      <c r="Y34" s="612"/>
      <c r="Z34" s="613">
        <v>0.7</v>
      </c>
      <c r="AA34" s="613"/>
      <c r="AB34" s="613"/>
      <c r="AC34" s="613"/>
      <c r="AD34" s="614" t="s">
        <v>121</v>
      </c>
      <c r="AE34" s="614"/>
      <c r="AF34" s="614"/>
      <c r="AG34" s="614"/>
      <c r="AH34" s="614"/>
      <c r="AI34" s="614"/>
      <c r="AJ34" s="614"/>
      <c r="AK34" s="614"/>
      <c r="AL34" s="615" t="s">
        <v>121</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371785</v>
      </c>
      <c r="CS34" s="611"/>
      <c r="CT34" s="611"/>
      <c r="CU34" s="611"/>
      <c r="CV34" s="611"/>
      <c r="CW34" s="611"/>
      <c r="CX34" s="611"/>
      <c r="CY34" s="612"/>
      <c r="CZ34" s="615">
        <v>16.100000000000001</v>
      </c>
      <c r="DA34" s="642"/>
      <c r="DB34" s="642"/>
      <c r="DC34" s="645"/>
      <c r="DD34" s="619">
        <v>233636</v>
      </c>
      <c r="DE34" s="611"/>
      <c r="DF34" s="611"/>
      <c r="DG34" s="611"/>
      <c r="DH34" s="611"/>
      <c r="DI34" s="611"/>
      <c r="DJ34" s="611"/>
      <c r="DK34" s="612"/>
      <c r="DL34" s="619">
        <v>177982</v>
      </c>
      <c r="DM34" s="611"/>
      <c r="DN34" s="611"/>
      <c r="DO34" s="611"/>
      <c r="DP34" s="611"/>
      <c r="DQ34" s="611"/>
      <c r="DR34" s="611"/>
      <c r="DS34" s="611"/>
      <c r="DT34" s="611"/>
      <c r="DU34" s="611"/>
      <c r="DV34" s="612"/>
      <c r="DW34" s="615">
        <v>19.100000000000001</v>
      </c>
      <c r="DX34" s="642"/>
      <c r="DY34" s="642"/>
      <c r="DZ34" s="642"/>
      <c r="EA34" s="642"/>
      <c r="EB34" s="642"/>
      <c r="EC34" s="643"/>
    </row>
    <row r="35" spans="2:133" ht="11.25" customHeight="1" x14ac:dyDescent="0.15">
      <c r="B35" s="607" t="s">
        <v>310</v>
      </c>
      <c r="C35" s="608"/>
      <c r="D35" s="608"/>
      <c r="E35" s="608"/>
      <c r="F35" s="608"/>
      <c r="G35" s="608"/>
      <c r="H35" s="608"/>
      <c r="I35" s="608"/>
      <c r="J35" s="608"/>
      <c r="K35" s="608"/>
      <c r="L35" s="608"/>
      <c r="M35" s="608"/>
      <c r="N35" s="608"/>
      <c r="O35" s="608"/>
      <c r="P35" s="608"/>
      <c r="Q35" s="609"/>
      <c r="R35" s="610">
        <v>89754</v>
      </c>
      <c r="S35" s="611"/>
      <c r="T35" s="611"/>
      <c r="U35" s="611"/>
      <c r="V35" s="611"/>
      <c r="W35" s="611"/>
      <c r="X35" s="611"/>
      <c r="Y35" s="612"/>
      <c r="Z35" s="613">
        <v>3.6</v>
      </c>
      <c r="AA35" s="613"/>
      <c r="AB35" s="613"/>
      <c r="AC35" s="613"/>
      <c r="AD35" s="614" t="s">
        <v>121</v>
      </c>
      <c r="AE35" s="614"/>
      <c r="AF35" s="614"/>
      <c r="AG35" s="614"/>
      <c r="AH35" s="614"/>
      <c r="AI35" s="614"/>
      <c r="AJ35" s="614"/>
      <c r="AK35" s="614"/>
      <c r="AL35" s="615" t="s">
        <v>121</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75186</v>
      </c>
      <c r="CS35" s="640"/>
      <c r="CT35" s="640"/>
      <c r="CU35" s="640"/>
      <c r="CV35" s="640"/>
      <c r="CW35" s="640"/>
      <c r="CX35" s="640"/>
      <c r="CY35" s="641"/>
      <c r="CZ35" s="615">
        <v>3.3</v>
      </c>
      <c r="DA35" s="642"/>
      <c r="DB35" s="642"/>
      <c r="DC35" s="645"/>
      <c r="DD35" s="619">
        <v>53693</v>
      </c>
      <c r="DE35" s="640"/>
      <c r="DF35" s="640"/>
      <c r="DG35" s="640"/>
      <c r="DH35" s="640"/>
      <c r="DI35" s="640"/>
      <c r="DJ35" s="640"/>
      <c r="DK35" s="641"/>
      <c r="DL35" s="619">
        <v>6915</v>
      </c>
      <c r="DM35" s="640"/>
      <c r="DN35" s="640"/>
      <c r="DO35" s="640"/>
      <c r="DP35" s="640"/>
      <c r="DQ35" s="640"/>
      <c r="DR35" s="640"/>
      <c r="DS35" s="640"/>
      <c r="DT35" s="640"/>
      <c r="DU35" s="640"/>
      <c r="DV35" s="641"/>
      <c r="DW35" s="615">
        <v>0.7</v>
      </c>
      <c r="DX35" s="642"/>
      <c r="DY35" s="642"/>
      <c r="DZ35" s="642"/>
      <c r="EA35" s="642"/>
      <c r="EB35" s="642"/>
      <c r="EC35" s="643"/>
    </row>
    <row r="36" spans="2:133" ht="11.25" customHeight="1" x14ac:dyDescent="0.15">
      <c r="B36" s="607" t="s">
        <v>314</v>
      </c>
      <c r="C36" s="608"/>
      <c r="D36" s="608"/>
      <c r="E36" s="608"/>
      <c r="F36" s="608"/>
      <c r="G36" s="608"/>
      <c r="H36" s="608"/>
      <c r="I36" s="608"/>
      <c r="J36" s="608"/>
      <c r="K36" s="608"/>
      <c r="L36" s="608"/>
      <c r="M36" s="608"/>
      <c r="N36" s="608"/>
      <c r="O36" s="608"/>
      <c r="P36" s="608"/>
      <c r="Q36" s="609"/>
      <c r="R36" s="610">
        <v>145746</v>
      </c>
      <c r="S36" s="611"/>
      <c r="T36" s="611"/>
      <c r="U36" s="611"/>
      <c r="V36" s="611"/>
      <c r="W36" s="611"/>
      <c r="X36" s="611"/>
      <c r="Y36" s="612"/>
      <c r="Z36" s="613">
        <v>5.9</v>
      </c>
      <c r="AA36" s="613"/>
      <c r="AB36" s="613"/>
      <c r="AC36" s="613"/>
      <c r="AD36" s="614" t="s">
        <v>121</v>
      </c>
      <c r="AE36" s="614"/>
      <c r="AF36" s="614"/>
      <c r="AG36" s="614"/>
      <c r="AH36" s="614"/>
      <c r="AI36" s="614"/>
      <c r="AJ36" s="614"/>
      <c r="AK36" s="614"/>
      <c r="AL36" s="615" t="s">
        <v>121</v>
      </c>
      <c r="AM36" s="616"/>
      <c r="AN36" s="616"/>
      <c r="AO36" s="617"/>
      <c r="AP36" s="218"/>
      <c r="AQ36" s="672" t="s">
        <v>315</v>
      </c>
      <c r="AR36" s="673"/>
      <c r="AS36" s="673"/>
      <c r="AT36" s="673"/>
      <c r="AU36" s="673"/>
      <c r="AV36" s="673"/>
      <c r="AW36" s="673"/>
      <c r="AX36" s="673"/>
      <c r="AY36" s="674"/>
      <c r="AZ36" s="599">
        <v>18271</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14504</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207287</v>
      </c>
      <c r="CS36" s="611"/>
      <c r="CT36" s="611"/>
      <c r="CU36" s="611"/>
      <c r="CV36" s="611"/>
      <c r="CW36" s="611"/>
      <c r="CX36" s="611"/>
      <c r="CY36" s="612"/>
      <c r="CZ36" s="615">
        <v>9</v>
      </c>
      <c r="DA36" s="642"/>
      <c r="DB36" s="642"/>
      <c r="DC36" s="645"/>
      <c r="DD36" s="619">
        <v>140224</v>
      </c>
      <c r="DE36" s="611"/>
      <c r="DF36" s="611"/>
      <c r="DG36" s="611"/>
      <c r="DH36" s="611"/>
      <c r="DI36" s="611"/>
      <c r="DJ36" s="611"/>
      <c r="DK36" s="612"/>
      <c r="DL36" s="619">
        <v>34736</v>
      </c>
      <c r="DM36" s="611"/>
      <c r="DN36" s="611"/>
      <c r="DO36" s="611"/>
      <c r="DP36" s="611"/>
      <c r="DQ36" s="611"/>
      <c r="DR36" s="611"/>
      <c r="DS36" s="611"/>
      <c r="DT36" s="611"/>
      <c r="DU36" s="611"/>
      <c r="DV36" s="612"/>
      <c r="DW36" s="615">
        <v>3.7</v>
      </c>
      <c r="DX36" s="642"/>
      <c r="DY36" s="642"/>
      <c r="DZ36" s="642"/>
      <c r="EA36" s="642"/>
      <c r="EB36" s="642"/>
      <c r="EC36" s="643"/>
    </row>
    <row r="37" spans="2:133" ht="11.25" customHeight="1" x14ac:dyDescent="0.15">
      <c r="B37" s="607" t="s">
        <v>318</v>
      </c>
      <c r="C37" s="608"/>
      <c r="D37" s="608"/>
      <c r="E37" s="608"/>
      <c r="F37" s="608"/>
      <c r="G37" s="608"/>
      <c r="H37" s="608"/>
      <c r="I37" s="608"/>
      <c r="J37" s="608"/>
      <c r="K37" s="608"/>
      <c r="L37" s="608"/>
      <c r="M37" s="608"/>
      <c r="N37" s="608"/>
      <c r="O37" s="608"/>
      <c r="P37" s="608"/>
      <c r="Q37" s="609"/>
      <c r="R37" s="610">
        <v>23888</v>
      </c>
      <c r="S37" s="611"/>
      <c r="T37" s="611"/>
      <c r="U37" s="611"/>
      <c r="V37" s="611"/>
      <c r="W37" s="611"/>
      <c r="X37" s="611"/>
      <c r="Y37" s="612"/>
      <c r="Z37" s="613">
        <v>1</v>
      </c>
      <c r="AA37" s="613"/>
      <c r="AB37" s="613"/>
      <c r="AC37" s="613"/>
      <c r="AD37" s="614">
        <v>1454</v>
      </c>
      <c r="AE37" s="614"/>
      <c r="AF37" s="614"/>
      <c r="AG37" s="614"/>
      <c r="AH37" s="614"/>
      <c r="AI37" s="614"/>
      <c r="AJ37" s="614"/>
      <c r="AK37" s="614"/>
      <c r="AL37" s="615">
        <v>0.2</v>
      </c>
      <c r="AM37" s="616"/>
      <c r="AN37" s="616"/>
      <c r="AO37" s="617"/>
      <c r="AQ37" s="676" t="s">
        <v>319</v>
      </c>
      <c r="AR37" s="677"/>
      <c r="AS37" s="677"/>
      <c r="AT37" s="677"/>
      <c r="AU37" s="677"/>
      <c r="AV37" s="677"/>
      <c r="AW37" s="677"/>
      <c r="AX37" s="677"/>
      <c r="AY37" s="678"/>
      <c r="AZ37" s="610">
        <v>7000</v>
      </c>
      <c r="BA37" s="611"/>
      <c r="BB37" s="611"/>
      <c r="BC37" s="611"/>
      <c r="BD37" s="640"/>
      <c r="BE37" s="640"/>
      <c r="BF37" s="656"/>
      <c r="BG37" s="607" t="s">
        <v>320</v>
      </c>
      <c r="BH37" s="608"/>
      <c r="BI37" s="608"/>
      <c r="BJ37" s="608"/>
      <c r="BK37" s="608"/>
      <c r="BL37" s="608"/>
      <c r="BM37" s="608"/>
      <c r="BN37" s="608"/>
      <c r="BO37" s="608"/>
      <c r="BP37" s="608"/>
      <c r="BQ37" s="608"/>
      <c r="BR37" s="608"/>
      <c r="BS37" s="608"/>
      <c r="BT37" s="608"/>
      <c r="BU37" s="609"/>
      <c r="BV37" s="610">
        <v>14504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6895</v>
      </c>
      <c r="CS37" s="640"/>
      <c r="CT37" s="640"/>
      <c r="CU37" s="640"/>
      <c r="CV37" s="640"/>
      <c r="CW37" s="640"/>
      <c r="CX37" s="640"/>
      <c r="CY37" s="641"/>
      <c r="CZ37" s="615">
        <v>0.3</v>
      </c>
      <c r="DA37" s="642"/>
      <c r="DB37" s="642"/>
      <c r="DC37" s="645"/>
      <c r="DD37" s="619">
        <v>6895</v>
      </c>
      <c r="DE37" s="640"/>
      <c r="DF37" s="640"/>
      <c r="DG37" s="640"/>
      <c r="DH37" s="640"/>
      <c r="DI37" s="640"/>
      <c r="DJ37" s="640"/>
      <c r="DK37" s="641"/>
      <c r="DL37" s="619">
        <v>1925</v>
      </c>
      <c r="DM37" s="640"/>
      <c r="DN37" s="640"/>
      <c r="DO37" s="640"/>
      <c r="DP37" s="640"/>
      <c r="DQ37" s="640"/>
      <c r="DR37" s="640"/>
      <c r="DS37" s="640"/>
      <c r="DT37" s="640"/>
      <c r="DU37" s="640"/>
      <c r="DV37" s="641"/>
      <c r="DW37" s="615">
        <v>0.2</v>
      </c>
      <c r="DX37" s="642"/>
      <c r="DY37" s="642"/>
      <c r="DZ37" s="642"/>
      <c r="EA37" s="642"/>
      <c r="EB37" s="642"/>
      <c r="EC37" s="643"/>
    </row>
    <row r="38" spans="2:133" ht="11.25" customHeight="1" x14ac:dyDescent="0.15">
      <c r="B38" s="607" t="s">
        <v>322</v>
      </c>
      <c r="C38" s="608"/>
      <c r="D38" s="608"/>
      <c r="E38" s="608"/>
      <c r="F38" s="608"/>
      <c r="G38" s="608"/>
      <c r="H38" s="608"/>
      <c r="I38" s="608"/>
      <c r="J38" s="608"/>
      <c r="K38" s="608"/>
      <c r="L38" s="608"/>
      <c r="M38" s="608"/>
      <c r="N38" s="608"/>
      <c r="O38" s="608"/>
      <c r="P38" s="608"/>
      <c r="Q38" s="609"/>
      <c r="R38" s="610">
        <v>231815</v>
      </c>
      <c r="S38" s="611"/>
      <c r="T38" s="611"/>
      <c r="U38" s="611"/>
      <c r="V38" s="611"/>
      <c r="W38" s="611"/>
      <c r="X38" s="611"/>
      <c r="Y38" s="612"/>
      <c r="Z38" s="613">
        <v>9.3000000000000007</v>
      </c>
      <c r="AA38" s="613"/>
      <c r="AB38" s="613"/>
      <c r="AC38" s="613"/>
      <c r="AD38" s="614" t="s">
        <v>121</v>
      </c>
      <c r="AE38" s="614"/>
      <c r="AF38" s="614"/>
      <c r="AG38" s="614"/>
      <c r="AH38" s="614"/>
      <c r="AI38" s="614"/>
      <c r="AJ38" s="614"/>
      <c r="AK38" s="614"/>
      <c r="AL38" s="615" t="s">
        <v>121</v>
      </c>
      <c r="AM38" s="616"/>
      <c r="AN38" s="616"/>
      <c r="AO38" s="617"/>
      <c r="AQ38" s="676" t="s">
        <v>323</v>
      </c>
      <c r="AR38" s="677"/>
      <c r="AS38" s="677"/>
      <c r="AT38" s="677"/>
      <c r="AU38" s="677"/>
      <c r="AV38" s="677"/>
      <c r="AW38" s="677"/>
      <c r="AX38" s="677"/>
      <c r="AY38" s="678"/>
      <c r="AZ38" s="610" t="s">
        <v>121</v>
      </c>
      <c r="BA38" s="611"/>
      <c r="BB38" s="611"/>
      <c r="BC38" s="611"/>
      <c r="BD38" s="640"/>
      <c r="BE38" s="640"/>
      <c r="BF38" s="656"/>
      <c r="BG38" s="607" t="s">
        <v>324</v>
      </c>
      <c r="BH38" s="608"/>
      <c r="BI38" s="608"/>
      <c r="BJ38" s="608"/>
      <c r="BK38" s="608"/>
      <c r="BL38" s="608"/>
      <c r="BM38" s="608"/>
      <c r="BN38" s="608"/>
      <c r="BO38" s="608"/>
      <c r="BP38" s="608"/>
      <c r="BQ38" s="608"/>
      <c r="BR38" s="608"/>
      <c r="BS38" s="608"/>
      <c r="BT38" s="608"/>
      <c r="BU38" s="609"/>
      <c r="BV38" s="610">
        <v>95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18271</v>
      </c>
      <c r="CS38" s="611"/>
      <c r="CT38" s="611"/>
      <c r="CU38" s="611"/>
      <c r="CV38" s="611"/>
      <c r="CW38" s="611"/>
      <c r="CX38" s="611"/>
      <c r="CY38" s="612"/>
      <c r="CZ38" s="615">
        <v>0.8</v>
      </c>
      <c r="DA38" s="642"/>
      <c r="DB38" s="642"/>
      <c r="DC38" s="645"/>
      <c r="DD38" s="619">
        <v>16341</v>
      </c>
      <c r="DE38" s="611"/>
      <c r="DF38" s="611"/>
      <c r="DG38" s="611"/>
      <c r="DH38" s="611"/>
      <c r="DI38" s="611"/>
      <c r="DJ38" s="611"/>
      <c r="DK38" s="612"/>
      <c r="DL38" s="619">
        <v>16341</v>
      </c>
      <c r="DM38" s="611"/>
      <c r="DN38" s="611"/>
      <c r="DO38" s="611"/>
      <c r="DP38" s="611"/>
      <c r="DQ38" s="611"/>
      <c r="DR38" s="611"/>
      <c r="DS38" s="611"/>
      <c r="DT38" s="611"/>
      <c r="DU38" s="611"/>
      <c r="DV38" s="612"/>
      <c r="DW38" s="615">
        <v>1.8</v>
      </c>
      <c r="DX38" s="642"/>
      <c r="DY38" s="642"/>
      <c r="DZ38" s="642"/>
      <c r="EA38" s="642"/>
      <c r="EB38" s="642"/>
      <c r="EC38" s="643"/>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6" t="s">
        <v>327</v>
      </c>
      <c r="AR39" s="677"/>
      <c r="AS39" s="677"/>
      <c r="AT39" s="677"/>
      <c r="AU39" s="677"/>
      <c r="AV39" s="677"/>
      <c r="AW39" s="677"/>
      <c r="AX39" s="677"/>
      <c r="AY39" s="678"/>
      <c r="AZ39" s="610" t="s">
        <v>121</v>
      </c>
      <c r="BA39" s="611"/>
      <c r="BB39" s="611"/>
      <c r="BC39" s="611"/>
      <c r="BD39" s="640"/>
      <c r="BE39" s="640"/>
      <c r="BF39" s="656"/>
      <c r="BG39" s="607" t="s">
        <v>328</v>
      </c>
      <c r="BH39" s="608"/>
      <c r="BI39" s="608"/>
      <c r="BJ39" s="608"/>
      <c r="BK39" s="608"/>
      <c r="BL39" s="608"/>
      <c r="BM39" s="608"/>
      <c r="BN39" s="608"/>
      <c r="BO39" s="608"/>
      <c r="BP39" s="608"/>
      <c r="BQ39" s="608"/>
      <c r="BR39" s="608"/>
      <c r="BS39" s="608"/>
      <c r="BT39" s="608"/>
      <c r="BU39" s="609"/>
      <c r="BV39" s="610">
        <v>145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191942</v>
      </c>
      <c r="CS39" s="640"/>
      <c r="CT39" s="640"/>
      <c r="CU39" s="640"/>
      <c r="CV39" s="640"/>
      <c r="CW39" s="640"/>
      <c r="CX39" s="640"/>
      <c r="CY39" s="641"/>
      <c r="CZ39" s="615">
        <v>8.3000000000000007</v>
      </c>
      <c r="DA39" s="642"/>
      <c r="DB39" s="642"/>
      <c r="DC39" s="645"/>
      <c r="DD39" s="619">
        <v>190742</v>
      </c>
      <c r="DE39" s="640"/>
      <c r="DF39" s="640"/>
      <c r="DG39" s="640"/>
      <c r="DH39" s="640"/>
      <c r="DI39" s="640"/>
      <c r="DJ39" s="640"/>
      <c r="DK39" s="641"/>
      <c r="DL39" s="619" t="s">
        <v>121</v>
      </c>
      <c r="DM39" s="640"/>
      <c r="DN39" s="640"/>
      <c r="DO39" s="640"/>
      <c r="DP39" s="640"/>
      <c r="DQ39" s="640"/>
      <c r="DR39" s="640"/>
      <c r="DS39" s="640"/>
      <c r="DT39" s="640"/>
      <c r="DU39" s="640"/>
      <c r="DV39" s="641"/>
      <c r="DW39" s="615" t="s">
        <v>121</v>
      </c>
      <c r="DX39" s="642"/>
      <c r="DY39" s="642"/>
      <c r="DZ39" s="642"/>
      <c r="EA39" s="642"/>
      <c r="EB39" s="642"/>
      <c r="EC39" s="643"/>
    </row>
    <row r="40" spans="2:133" ht="11.25" customHeight="1" x14ac:dyDescent="0.15">
      <c r="B40" s="607" t="s">
        <v>330</v>
      </c>
      <c r="C40" s="608"/>
      <c r="D40" s="608"/>
      <c r="E40" s="608"/>
      <c r="F40" s="608"/>
      <c r="G40" s="608"/>
      <c r="H40" s="608"/>
      <c r="I40" s="608"/>
      <c r="J40" s="608"/>
      <c r="K40" s="608"/>
      <c r="L40" s="608"/>
      <c r="M40" s="608"/>
      <c r="N40" s="608"/>
      <c r="O40" s="608"/>
      <c r="P40" s="608"/>
      <c r="Q40" s="609"/>
      <c r="R40" s="610">
        <v>3115</v>
      </c>
      <c r="S40" s="611"/>
      <c r="T40" s="611"/>
      <c r="U40" s="611"/>
      <c r="V40" s="611"/>
      <c r="W40" s="611"/>
      <c r="X40" s="611"/>
      <c r="Y40" s="612"/>
      <c r="Z40" s="613">
        <v>0.1</v>
      </c>
      <c r="AA40" s="613"/>
      <c r="AB40" s="613"/>
      <c r="AC40" s="613"/>
      <c r="AD40" s="614" t="s">
        <v>121</v>
      </c>
      <c r="AE40" s="614"/>
      <c r="AF40" s="614"/>
      <c r="AG40" s="614"/>
      <c r="AH40" s="614"/>
      <c r="AI40" s="614"/>
      <c r="AJ40" s="614"/>
      <c r="AK40" s="614"/>
      <c r="AL40" s="615" t="s">
        <v>121</v>
      </c>
      <c r="AM40" s="616"/>
      <c r="AN40" s="616"/>
      <c r="AO40" s="617"/>
      <c r="AQ40" s="676" t="s">
        <v>331</v>
      </c>
      <c r="AR40" s="677"/>
      <c r="AS40" s="677"/>
      <c r="AT40" s="677"/>
      <c r="AU40" s="677"/>
      <c r="AV40" s="677"/>
      <c r="AW40" s="677"/>
      <c r="AX40" s="677"/>
      <c r="AY40" s="678"/>
      <c r="AZ40" s="610" t="s">
        <v>121</v>
      </c>
      <c r="BA40" s="611"/>
      <c r="BB40" s="611"/>
      <c r="BC40" s="611"/>
      <c r="BD40" s="640"/>
      <c r="BE40" s="640"/>
      <c r="BF40" s="656"/>
      <c r="BG40" s="660" t="s">
        <v>332</v>
      </c>
      <c r="BH40" s="661"/>
      <c r="BI40" s="661"/>
      <c r="BJ40" s="661"/>
      <c r="BK40" s="661"/>
      <c r="BL40" s="214"/>
      <c r="BM40" s="608" t="s">
        <v>333</v>
      </c>
      <c r="BN40" s="608"/>
      <c r="BO40" s="608"/>
      <c r="BP40" s="608"/>
      <c r="BQ40" s="608"/>
      <c r="BR40" s="608"/>
      <c r="BS40" s="608"/>
      <c r="BT40" s="608"/>
      <c r="BU40" s="609"/>
      <c r="BV40" s="610">
        <v>91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121</v>
      </c>
      <c r="CS40" s="611"/>
      <c r="CT40" s="611"/>
      <c r="CU40" s="611"/>
      <c r="CV40" s="611"/>
      <c r="CW40" s="611"/>
      <c r="CX40" s="611"/>
      <c r="CY40" s="612"/>
      <c r="CZ40" s="615" t="s">
        <v>121</v>
      </c>
      <c r="DA40" s="642"/>
      <c r="DB40" s="642"/>
      <c r="DC40" s="645"/>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2"/>
      <c r="DY40" s="642"/>
      <c r="DZ40" s="642"/>
      <c r="EA40" s="642"/>
      <c r="EB40" s="642"/>
      <c r="EC40" s="643"/>
    </row>
    <row r="41" spans="2:133" ht="11.25" customHeight="1" x14ac:dyDescent="0.15">
      <c r="B41" s="631" t="s">
        <v>335</v>
      </c>
      <c r="C41" s="632"/>
      <c r="D41" s="632"/>
      <c r="E41" s="632"/>
      <c r="F41" s="632"/>
      <c r="G41" s="632"/>
      <c r="H41" s="632"/>
      <c r="I41" s="632"/>
      <c r="J41" s="632"/>
      <c r="K41" s="632"/>
      <c r="L41" s="632"/>
      <c r="M41" s="632"/>
      <c r="N41" s="632"/>
      <c r="O41" s="632"/>
      <c r="P41" s="632"/>
      <c r="Q41" s="633"/>
      <c r="R41" s="685">
        <v>2483321</v>
      </c>
      <c r="S41" s="686"/>
      <c r="T41" s="686"/>
      <c r="U41" s="686"/>
      <c r="V41" s="686"/>
      <c r="W41" s="686"/>
      <c r="X41" s="686"/>
      <c r="Y41" s="687"/>
      <c r="Z41" s="688">
        <v>100</v>
      </c>
      <c r="AA41" s="688"/>
      <c r="AB41" s="688"/>
      <c r="AC41" s="688"/>
      <c r="AD41" s="689">
        <v>928404</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10341</v>
      </c>
      <c r="BA41" s="611"/>
      <c r="BB41" s="611"/>
      <c r="BC41" s="611"/>
      <c r="BD41" s="640"/>
      <c r="BE41" s="640"/>
      <c r="BF41" s="656"/>
      <c r="BG41" s="660"/>
      <c r="BH41" s="661"/>
      <c r="BI41" s="661"/>
      <c r="BJ41" s="661"/>
      <c r="BK41" s="661"/>
      <c r="BL41" s="214"/>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0"/>
      <c r="CT41" s="640"/>
      <c r="CU41" s="640"/>
      <c r="CV41" s="640"/>
      <c r="CW41" s="640"/>
      <c r="CX41" s="640"/>
      <c r="CY41" s="641"/>
      <c r="CZ41" s="615" t="s">
        <v>121</v>
      </c>
      <c r="DA41" s="642"/>
      <c r="DB41" s="642"/>
      <c r="DC41" s="645"/>
      <c r="DD41" s="619" t="s">
        <v>121</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339</v>
      </c>
      <c r="AR42" s="693"/>
      <c r="AS42" s="693"/>
      <c r="AT42" s="693"/>
      <c r="AU42" s="693"/>
      <c r="AV42" s="693"/>
      <c r="AW42" s="693"/>
      <c r="AX42" s="693"/>
      <c r="AY42" s="694"/>
      <c r="AZ42" s="685">
        <v>930</v>
      </c>
      <c r="BA42" s="686"/>
      <c r="BB42" s="686"/>
      <c r="BC42" s="686"/>
      <c r="BD42" s="669"/>
      <c r="BE42" s="669"/>
      <c r="BF42" s="671"/>
      <c r="BG42" s="662"/>
      <c r="BH42" s="663"/>
      <c r="BI42" s="663"/>
      <c r="BJ42" s="663"/>
      <c r="BK42" s="663"/>
      <c r="BL42" s="215"/>
      <c r="BM42" s="632" t="s">
        <v>340</v>
      </c>
      <c r="BN42" s="632"/>
      <c r="BO42" s="632"/>
      <c r="BP42" s="632"/>
      <c r="BQ42" s="632"/>
      <c r="BR42" s="632"/>
      <c r="BS42" s="632"/>
      <c r="BT42" s="632"/>
      <c r="BU42" s="633"/>
      <c r="BV42" s="685">
        <v>228</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741716</v>
      </c>
      <c r="CS42" s="640"/>
      <c r="CT42" s="640"/>
      <c r="CU42" s="640"/>
      <c r="CV42" s="640"/>
      <c r="CW42" s="640"/>
      <c r="CX42" s="640"/>
      <c r="CY42" s="641"/>
      <c r="CZ42" s="615">
        <v>32.1</v>
      </c>
      <c r="DA42" s="642"/>
      <c r="DB42" s="642"/>
      <c r="DC42" s="645"/>
      <c r="DD42" s="619">
        <v>89396</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32160</v>
      </c>
      <c r="CS43" s="640"/>
      <c r="CT43" s="640"/>
      <c r="CU43" s="640"/>
      <c r="CV43" s="640"/>
      <c r="CW43" s="640"/>
      <c r="CX43" s="640"/>
      <c r="CY43" s="641"/>
      <c r="CZ43" s="615">
        <v>1.4</v>
      </c>
      <c r="DA43" s="642"/>
      <c r="DB43" s="642"/>
      <c r="DC43" s="645"/>
      <c r="DD43" s="619">
        <v>32160</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741716</v>
      </c>
      <c r="CS44" s="611"/>
      <c r="CT44" s="611"/>
      <c r="CU44" s="611"/>
      <c r="CV44" s="611"/>
      <c r="CW44" s="611"/>
      <c r="CX44" s="611"/>
      <c r="CY44" s="612"/>
      <c r="CZ44" s="615">
        <v>32.1</v>
      </c>
      <c r="DA44" s="616"/>
      <c r="DB44" s="616"/>
      <c r="DC44" s="622"/>
      <c r="DD44" s="619">
        <v>89396</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703254</v>
      </c>
      <c r="CS45" s="640"/>
      <c r="CT45" s="640"/>
      <c r="CU45" s="640"/>
      <c r="CV45" s="640"/>
      <c r="CW45" s="640"/>
      <c r="CX45" s="640"/>
      <c r="CY45" s="641"/>
      <c r="CZ45" s="615">
        <v>30.5</v>
      </c>
      <c r="DA45" s="642"/>
      <c r="DB45" s="642"/>
      <c r="DC45" s="645"/>
      <c r="DD45" s="619">
        <v>64229</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19"/>
      <c r="CD46" s="650"/>
      <c r="CE46" s="651"/>
      <c r="CF46" s="607" t="s">
        <v>348</v>
      </c>
      <c r="CG46" s="608"/>
      <c r="CH46" s="608"/>
      <c r="CI46" s="608"/>
      <c r="CJ46" s="608"/>
      <c r="CK46" s="608"/>
      <c r="CL46" s="608"/>
      <c r="CM46" s="608"/>
      <c r="CN46" s="608"/>
      <c r="CO46" s="608"/>
      <c r="CP46" s="608"/>
      <c r="CQ46" s="609"/>
      <c r="CR46" s="610">
        <v>13679</v>
      </c>
      <c r="CS46" s="611"/>
      <c r="CT46" s="611"/>
      <c r="CU46" s="611"/>
      <c r="CV46" s="611"/>
      <c r="CW46" s="611"/>
      <c r="CX46" s="611"/>
      <c r="CY46" s="612"/>
      <c r="CZ46" s="615">
        <v>0.6</v>
      </c>
      <c r="DA46" s="616"/>
      <c r="DB46" s="616"/>
      <c r="DC46" s="622"/>
      <c r="DD46" s="619">
        <v>7684</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19"/>
      <c r="CD47" s="650"/>
      <c r="CE47" s="651"/>
      <c r="CF47" s="607" t="s">
        <v>349</v>
      </c>
      <c r="CG47" s="608"/>
      <c r="CH47" s="608"/>
      <c r="CI47" s="608"/>
      <c r="CJ47" s="608"/>
      <c r="CK47" s="608"/>
      <c r="CL47" s="608"/>
      <c r="CM47" s="608"/>
      <c r="CN47" s="608"/>
      <c r="CO47" s="608"/>
      <c r="CP47" s="608"/>
      <c r="CQ47" s="609"/>
      <c r="CR47" s="610" t="s">
        <v>121</v>
      </c>
      <c r="CS47" s="640"/>
      <c r="CT47" s="640"/>
      <c r="CU47" s="640"/>
      <c r="CV47" s="640"/>
      <c r="CW47" s="640"/>
      <c r="CX47" s="640"/>
      <c r="CY47" s="641"/>
      <c r="CZ47" s="615" t="s">
        <v>121</v>
      </c>
      <c r="DA47" s="642"/>
      <c r="DB47" s="642"/>
      <c r="DC47" s="645"/>
      <c r="DD47" s="619" t="s">
        <v>121</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19"/>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19"/>
      <c r="CD49" s="631" t="s">
        <v>351</v>
      </c>
      <c r="CE49" s="632"/>
      <c r="CF49" s="632"/>
      <c r="CG49" s="632"/>
      <c r="CH49" s="632"/>
      <c r="CI49" s="632"/>
      <c r="CJ49" s="632"/>
      <c r="CK49" s="632"/>
      <c r="CL49" s="632"/>
      <c r="CM49" s="632"/>
      <c r="CN49" s="632"/>
      <c r="CO49" s="632"/>
      <c r="CP49" s="632"/>
      <c r="CQ49" s="633"/>
      <c r="CR49" s="685">
        <v>2307338</v>
      </c>
      <c r="CS49" s="669"/>
      <c r="CT49" s="669"/>
      <c r="CU49" s="669"/>
      <c r="CV49" s="669"/>
      <c r="CW49" s="669"/>
      <c r="CX49" s="669"/>
      <c r="CY49" s="698"/>
      <c r="CZ49" s="690">
        <v>100</v>
      </c>
      <c r="DA49" s="699"/>
      <c r="DB49" s="699"/>
      <c r="DC49" s="700"/>
      <c r="DD49" s="701">
        <v>1341545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vqv9EjB2g09c7LtMo3FvOJ+5m2tKG3e54AkLsEaRp2FOTLuG6E0Y/JgWPSTvxdRDloS0dDa2i0nbiQezKcNuMg==" saltValue="YYWRT45EOXVrdfw/AsEh8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showOutlineSymbols="0" showWhiteSpace="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374</v>
      </c>
      <c r="C7" s="737"/>
      <c r="D7" s="737"/>
      <c r="E7" s="737"/>
      <c r="F7" s="737"/>
      <c r="G7" s="737"/>
      <c r="H7" s="737"/>
      <c r="I7" s="737"/>
      <c r="J7" s="737"/>
      <c r="K7" s="737"/>
      <c r="L7" s="737"/>
      <c r="M7" s="737"/>
      <c r="N7" s="737"/>
      <c r="O7" s="737"/>
      <c r="P7" s="738"/>
      <c r="Q7" s="739">
        <v>2393</v>
      </c>
      <c r="R7" s="740"/>
      <c r="S7" s="740"/>
      <c r="T7" s="740"/>
      <c r="U7" s="740"/>
      <c r="V7" s="740">
        <v>2250</v>
      </c>
      <c r="W7" s="740"/>
      <c r="X7" s="740"/>
      <c r="Y7" s="740"/>
      <c r="Z7" s="740"/>
      <c r="AA7" s="740">
        <v>143</v>
      </c>
      <c r="AB7" s="740"/>
      <c r="AC7" s="740"/>
      <c r="AD7" s="740"/>
      <c r="AE7" s="741"/>
      <c r="AF7" s="742">
        <v>119</v>
      </c>
      <c r="AG7" s="743"/>
      <c r="AH7" s="743"/>
      <c r="AI7" s="743"/>
      <c r="AJ7" s="744"/>
      <c r="AK7" s="745">
        <v>1</v>
      </c>
      <c r="AL7" s="746"/>
      <c r="AM7" s="746"/>
      <c r="AN7" s="746"/>
      <c r="AO7" s="746"/>
      <c r="AP7" s="746">
        <v>3087</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550</v>
      </c>
      <c r="BT7" s="734"/>
      <c r="BU7" s="734"/>
      <c r="BV7" s="734"/>
      <c r="BW7" s="734"/>
      <c r="BX7" s="734"/>
      <c r="BY7" s="734"/>
      <c r="BZ7" s="734"/>
      <c r="CA7" s="734"/>
      <c r="CB7" s="734"/>
      <c r="CC7" s="734"/>
      <c r="CD7" s="734"/>
      <c r="CE7" s="734"/>
      <c r="CF7" s="734"/>
      <c r="CG7" s="749"/>
      <c r="CH7" s="730">
        <v>-17</v>
      </c>
      <c r="CI7" s="731"/>
      <c r="CJ7" s="731"/>
      <c r="CK7" s="731"/>
      <c r="CL7" s="732"/>
      <c r="CM7" s="730">
        <v>-120</v>
      </c>
      <c r="CN7" s="731"/>
      <c r="CO7" s="731"/>
      <c r="CP7" s="731"/>
      <c r="CQ7" s="732"/>
      <c r="CR7" s="730">
        <v>16</v>
      </c>
      <c r="CS7" s="731"/>
      <c r="CT7" s="731"/>
      <c r="CU7" s="731"/>
      <c r="CV7" s="732"/>
      <c r="CW7" s="730">
        <v>13</v>
      </c>
      <c r="CX7" s="731"/>
      <c r="CY7" s="731"/>
      <c r="CZ7" s="731"/>
      <c r="DA7" s="732"/>
      <c r="DB7" s="730" t="s">
        <v>554</v>
      </c>
      <c r="DC7" s="731"/>
      <c r="DD7" s="731"/>
      <c r="DE7" s="731"/>
      <c r="DF7" s="732"/>
      <c r="DG7" s="730" t="s">
        <v>554</v>
      </c>
      <c r="DH7" s="731"/>
      <c r="DI7" s="731"/>
      <c r="DJ7" s="731"/>
      <c r="DK7" s="732"/>
      <c r="DL7" s="730" t="s">
        <v>554</v>
      </c>
      <c r="DM7" s="731"/>
      <c r="DN7" s="731"/>
      <c r="DO7" s="731"/>
      <c r="DP7" s="732"/>
      <c r="DQ7" s="730" t="s">
        <v>554</v>
      </c>
      <c r="DR7" s="731"/>
      <c r="DS7" s="731"/>
      <c r="DT7" s="731"/>
      <c r="DU7" s="732"/>
      <c r="DV7" s="733"/>
      <c r="DW7" s="734"/>
      <c r="DX7" s="734"/>
      <c r="DY7" s="734"/>
      <c r="DZ7" s="735"/>
      <c r="EA7" s="229"/>
    </row>
    <row r="8" spans="1:131" s="230" customFormat="1" ht="26.25" customHeight="1" x14ac:dyDescent="0.15">
      <c r="A8" s="233">
        <v>2</v>
      </c>
      <c r="B8" s="767" t="s">
        <v>375</v>
      </c>
      <c r="C8" s="768"/>
      <c r="D8" s="768"/>
      <c r="E8" s="768"/>
      <c r="F8" s="768"/>
      <c r="G8" s="768"/>
      <c r="H8" s="768"/>
      <c r="I8" s="768"/>
      <c r="J8" s="768"/>
      <c r="K8" s="768"/>
      <c r="L8" s="768"/>
      <c r="M8" s="768"/>
      <c r="N8" s="768"/>
      <c r="O8" s="768"/>
      <c r="P8" s="769"/>
      <c r="Q8" s="770">
        <v>10</v>
      </c>
      <c r="R8" s="771"/>
      <c r="S8" s="771"/>
      <c r="T8" s="771"/>
      <c r="U8" s="771"/>
      <c r="V8" s="771">
        <v>9</v>
      </c>
      <c r="W8" s="771"/>
      <c r="X8" s="771"/>
      <c r="Y8" s="771"/>
      <c r="Z8" s="771"/>
      <c r="AA8" s="771">
        <v>1</v>
      </c>
      <c r="AB8" s="771"/>
      <c r="AC8" s="771"/>
      <c r="AD8" s="771"/>
      <c r="AE8" s="772"/>
      <c r="AF8" s="773">
        <v>1</v>
      </c>
      <c r="AG8" s="774"/>
      <c r="AH8" s="774"/>
      <c r="AI8" s="774"/>
      <c r="AJ8" s="775"/>
      <c r="AK8" s="756">
        <v>7</v>
      </c>
      <c r="AL8" s="757"/>
      <c r="AM8" s="757"/>
      <c r="AN8" s="757"/>
      <c r="AO8" s="757"/>
      <c r="AP8" s="757" t="s">
        <v>554</v>
      </c>
      <c r="AQ8" s="757"/>
      <c r="AR8" s="757"/>
      <c r="AS8" s="757"/>
      <c r="AT8" s="757"/>
      <c r="AU8" s="758" t="s">
        <v>553</v>
      </c>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552</v>
      </c>
      <c r="BT8" s="761"/>
      <c r="BU8" s="761"/>
      <c r="BV8" s="761"/>
      <c r="BW8" s="761"/>
      <c r="BX8" s="761"/>
      <c r="BY8" s="761"/>
      <c r="BZ8" s="761"/>
      <c r="CA8" s="761"/>
      <c r="CB8" s="761"/>
      <c r="CC8" s="761"/>
      <c r="CD8" s="761"/>
      <c r="CE8" s="761"/>
      <c r="CF8" s="761"/>
      <c r="CG8" s="762"/>
      <c r="CH8" s="763">
        <v>-2</v>
      </c>
      <c r="CI8" s="764"/>
      <c r="CJ8" s="764"/>
      <c r="CK8" s="764"/>
      <c r="CL8" s="765"/>
      <c r="CM8" s="763">
        <v>8</v>
      </c>
      <c r="CN8" s="764"/>
      <c r="CO8" s="764"/>
      <c r="CP8" s="764"/>
      <c r="CQ8" s="765"/>
      <c r="CR8" s="763">
        <v>14</v>
      </c>
      <c r="CS8" s="764"/>
      <c r="CT8" s="764"/>
      <c r="CU8" s="764"/>
      <c r="CV8" s="765"/>
      <c r="CW8" s="763">
        <v>14</v>
      </c>
      <c r="CX8" s="764"/>
      <c r="CY8" s="764"/>
      <c r="CZ8" s="764"/>
      <c r="DA8" s="765"/>
      <c r="DB8" s="763" t="s">
        <v>554</v>
      </c>
      <c r="DC8" s="764"/>
      <c r="DD8" s="764"/>
      <c r="DE8" s="764"/>
      <c r="DF8" s="765"/>
      <c r="DG8" s="763" t="s">
        <v>554</v>
      </c>
      <c r="DH8" s="764"/>
      <c r="DI8" s="764"/>
      <c r="DJ8" s="764"/>
      <c r="DK8" s="765"/>
      <c r="DL8" s="763" t="s">
        <v>554</v>
      </c>
      <c r="DM8" s="764"/>
      <c r="DN8" s="764"/>
      <c r="DO8" s="764"/>
      <c r="DP8" s="765"/>
      <c r="DQ8" s="763" t="s">
        <v>554</v>
      </c>
      <c r="DR8" s="764"/>
      <c r="DS8" s="764"/>
      <c r="DT8" s="764"/>
      <c r="DU8" s="765"/>
      <c r="DV8" s="760"/>
      <c r="DW8" s="761"/>
      <c r="DX8" s="761"/>
      <c r="DY8" s="761"/>
      <c r="DZ8" s="766"/>
      <c r="EA8" s="229"/>
    </row>
    <row r="9" spans="1:131" s="230" customFormat="1" ht="26.25" customHeight="1" x14ac:dyDescent="0.15">
      <c r="A9" s="233">
        <v>3</v>
      </c>
      <c r="B9" s="767" t="s">
        <v>376</v>
      </c>
      <c r="C9" s="768"/>
      <c r="D9" s="768"/>
      <c r="E9" s="768"/>
      <c r="F9" s="768"/>
      <c r="G9" s="768"/>
      <c r="H9" s="768"/>
      <c r="I9" s="768"/>
      <c r="J9" s="768"/>
      <c r="K9" s="768"/>
      <c r="L9" s="768"/>
      <c r="M9" s="768"/>
      <c r="N9" s="768"/>
      <c r="O9" s="768"/>
      <c r="P9" s="769"/>
      <c r="Q9" s="770">
        <v>77</v>
      </c>
      <c r="R9" s="771"/>
      <c r="S9" s="771"/>
      <c r="T9" s="771"/>
      <c r="U9" s="771"/>
      <c r="V9" s="771">
        <v>51</v>
      </c>
      <c r="W9" s="771"/>
      <c r="X9" s="771"/>
      <c r="Y9" s="771"/>
      <c r="Z9" s="771"/>
      <c r="AA9" s="771">
        <v>26</v>
      </c>
      <c r="AB9" s="771"/>
      <c r="AC9" s="771"/>
      <c r="AD9" s="771"/>
      <c r="AE9" s="772"/>
      <c r="AF9" s="773">
        <v>6</v>
      </c>
      <c r="AG9" s="774"/>
      <c r="AH9" s="774"/>
      <c r="AI9" s="774"/>
      <c r="AJ9" s="775"/>
      <c r="AK9" s="756">
        <v>8</v>
      </c>
      <c r="AL9" s="757"/>
      <c r="AM9" s="757"/>
      <c r="AN9" s="757"/>
      <c r="AO9" s="757"/>
      <c r="AP9" s="757" t="s">
        <v>554</v>
      </c>
      <c r="AQ9" s="757"/>
      <c r="AR9" s="757"/>
      <c r="AS9" s="757"/>
      <c r="AT9" s="757"/>
      <c r="AU9" s="758" t="s">
        <v>553</v>
      </c>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551</v>
      </c>
      <c r="BT9" s="761"/>
      <c r="BU9" s="761"/>
      <c r="BV9" s="761"/>
      <c r="BW9" s="761"/>
      <c r="BX9" s="761"/>
      <c r="BY9" s="761"/>
      <c r="BZ9" s="761"/>
      <c r="CA9" s="761"/>
      <c r="CB9" s="761"/>
      <c r="CC9" s="761"/>
      <c r="CD9" s="761"/>
      <c r="CE9" s="761"/>
      <c r="CF9" s="761"/>
      <c r="CG9" s="762"/>
      <c r="CH9" s="763">
        <v>10</v>
      </c>
      <c r="CI9" s="764"/>
      <c r="CJ9" s="764"/>
      <c r="CK9" s="764"/>
      <c r="CL9" s="765"/>
      <c r="CM9" s="763">
        <v>4</v>
      </c>
      <c r="CN9" s="764"/>
      <c r="CO9" s="764"/>
      <c r="CP9" s="764"/>
      <c r="CQ9" s="765"/>
      <c r="CR9" s="763">
        <v>0</v>
      </c>
      <c r="CS9" s="764"/>
      <c r="CT9" s="764"/>
      <c r="CU9" s="764"/>
      <c r="CV9" s="765"/>
      <c r="CW9" s="763">
        <v>21</v>
      </c>
      <c r="CX9" s="764"/>
      <c r="CY9" s="764"/>
      <c r="CZ9" s="764"/>
      <c r="DA9" s="765"/>
      <c r="DB9" s="763" t="s">
        <v>554</v>
      </c>
      <c r="DC9" s="764"/>
      <c r="DD9" s="764"/>
      <c r="DE9" s="764"/>
      <c r="DF9" s="765"/>
      <c r="DG9" s="763" t="s">
        <v>554</v>
      </c>
      <c r="DH9" s="764"/>
      <c r="DI9" s="764"/>
      <c r="DJ9" s="764"/>
      <c r="DK9" s="765"/>
      <c r="DL9" s="763" t="s">
        <v>554</v>
      </c>
      <c r="DM9" s="764"/>
      <c r="DN9" s="764"/>
      <c r="DO9" s="764"/>
      <c r="DP9" s="765"/>
      <c r="DQ9" s="763" t="s">
        <v>554</v>
      </c>
      <c r="DR9" s="764"/>
      <c r="DS9" s="764"/>
      <c r="DT9" s="764"/>
      <c r="DU9" s="765"/>
      <c r="DV9" s="760"/>
      <c r="DW9" s="761"/>
      <c r="DX9" s="761"/>
      <c r="DY9" s="761"/>
      <c r="DZ9" s="766"/>
      <c r="EA9" s="229"/>
    </row>
    <row r="10" spans="1:131" s="230" customFormat="1" ht="26.25" customHeight="1" x14ac:dyDescent="0.15">
      <c r="A10" s="233">
        <v>4</v>
      </c>
      <c r="B10" s="767" t="s">
        <v>377</v>
      </c>
      <c r="C10" s="768"/>
      <c r="D10" s="768"/>
      <c r="E10" s="768"/>
      <c r="F10" s="768"/>
      <c r="G10" s="768"/>
      <c r="H10" s="768"/>
      <c r="I10" s="768"/>
      <c r="J10" s="768"/>
      <c r="K10" s="768"/>
      <c r="L10" s="768"/>
      <c r="M10" s="768"/>
      <c r="N10" s="768"/>
      <c r="O10" s="768"/>
      <c r="P10" s="769"/>
      <c r="Q10" s="770">
        <v>16</v>
      </c>
      <c r="R10" s="771"/>
      <c r="S10" s="771"/>
      <c r="T10" s="771"/>
      <c r="U10" s="771"/>
      <c r="V10" s="771">
        <v>10</v>
      </c>
      <c r="W10" s="771"/>
      <c r="X10" s="771"/>
      <c r="Y10" s="771"/>
      <c r="Z10" s="771"/>
      <c r="AA10" s="771">
        <v>5</v>
      </c>
      <c r="AB10" s="771"/>
      <c r="AC10" s="771"/>
      <c r="AD10" s="771"/>
      <c r="AE10" s="772"/>
      <c r="AF10" s="773">
        <v>5</v>
      </c>
      <c r="AG10" s="774"/>
      <c r="AH10" s="774"/>
      <c r="AI10" s="774"/>
      <c r="AJ10" s="775"/>
      <c r="AK10" s="756">
        <v>6</v>
      </c>
      <c r="AL10" s="757"/>
      <c r="AM10" s="757"/>
      <c r="AN10" s="757"/>
      <c r="AO10" s="757"/>
      <c r="AP10" s="757" t="s">
        <v>554</v>
      </c>
      <c r="AQ10" s="757"/>
      <c r="AR10" s="757"/>
      <c r="AS10" s="757"/>
      <c r="AT10" s="757"/>
      <c r="AU10" s="758" t="s">
        <v>553</v>
      </c>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378</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379</v>
      </c>
      <c r="B23" s="776" t="s">
        <v>380</v>
      </c>
      <c r="C23" s="777"/>
      <c r="D23" s="777"/>
      <c r="E23" s="777"/>
      <c r="F23" s="777"/>
      <c r="G23" s="777"/>
      <c r="H23" s="777"/>
      <c r="I23" s="777"/>
      <c r="J23" s="777"/>
      <c r="K23" s="777"/>
      <c r="L23" s="777"/>
      <c r="M23" s="777"/>
      <c r="N23" s="777"/>
      <c r="O23" s="777"/>
      <c r="P23" s="778"/>
      <c r="Q23" s="779">
        <f t="shared" ref="Q23" si="0">SUM(Q7:U22)</f>
        <v>2496</v>
      </c>
      <c r="R23" s="780"/>
      <c r="S23" s="780"/>
      <c r="T23" s="780"/>
      <c r="U23" s="780"/>
      <c r="V23" s="780">
        <f t="shared" ref="V23" si="1">SUM(V7:Z22)</f>
        <v>2320</v>
      </c>
      <c r="W23" s="780"/>
      <c r="X23" s="780"/>
      <c r="Y23" s="780"/>
      <c r="Z23" s="780"/>
      <c r="AA23" s="780">
        <f t="shared" ref="AA23" si="2">SUM(AA7:AE22)</f>
        <v>175</v>
      </c>
      <c r="AB23" s="780"/>
      <c r="AC23" s="780"/>
      <c r="AD23" s="780"/>
      <c r="AE23" s="781"/>
      <c r="AF23" s="782">
        <v>131</v>
      </c>
      <c r="AG23" s="780"/>
      <c r="AH23" s="780"/>
      <c r="AI23" s="780"/>
      <c r="AJ23" s="783"/>
      <c r="AK23" s="784"/>
      <c r="AL23" s="785"/>
      <c r="AM23" s="785"/>
      <c r="AN23" s="785"/>
      <c r="AO23" s="785"/>
      <c r="AP23" s="780">
        <f>SUM(AP7:AT22)</f>
        <v>3087</v>
      </c>
      <c r="AQ23" s="780"/>
      <c r="AR23" s="780"/>
      <c r="AS23" s="780"/>
      <c r="AT23" s="780"/>
      <c r="AU23" s="796"/>
      <c r="AV23" s="796"/>
      <c r="AW23" s="796"/>
      <c r="AX23" s="796"/>
      <c r="AY23" s="797"/>
      <c r="AZ23" s="798" t="s">
        <v>121</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381</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382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383</v>
      </c>
      <c r="R26" s="721"/>
      <c r="S26" s="721"/>
      <c r="T26" s="721"/>
      <c r="U26" s="722"/>
      <c r="V26" s="720" t="s">
        <v>384</v>
      </c>
      <c r="W26" s="721"/>
      <c r="X26" s="721"/>
      <c r="Y26" s="721"/>
      <c r="Z26" s="722"/>
      <c r="AA26" s="720" t="s">
        <v>385</v>
      </c>
      <c r="AB26" s="721"/>
      <c r="AC26" s="721"/>
      <c r="AD26" s="721"/>
      <c r="AE26" s="721"/>
      <c r="AF26" s="801" t="s">
        <v>386</v>
      </c>
      <c r="AG26" s="802"/>
      <c r="AH26" s="802"/>
      <c r="AI26" s="802"/>
      <c r="AJ26" s="803"/>
      <c r="AK26" s="721" t="s">
        <v>387</v>
      </c>
      <c r="AL26" s="721"/>
      <c r="AM26" s="721"/>
      <c r="AN26" s="721"/>
      <c r="AO26" s="722"/>
      <c r="AP26" s="720" t="s">
        <v>388</v>
      </c>
      <c r="AQ26" s="721"/>
      <c r="AR26" s="721"/>
      <c r="AS26" s="721"/>
      <c r="AT26" s="722"/>
      <c r="AU26" s="720" t="s">
        <v>389</v>
      </c>
      <c r="AV26" s="721"/>
      <c r="AW26" s="721"/>
      <c r="AX26" s="721"/>
      <c r="AY26" s="722"/>
      <c r="AZ26" s="720" t="s">
        <v>390</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391</v>
      </c>
      <c r="C28" s="737"/>
      <c r="D28" s="737"/>
      <c r="E28" s="737"/>
      <c r="F28" s="737"/>
      <c r="G28" s="737"/>
      <c r="H28" s="737"/>
      <c r="I28" s="737"/>
      <c r="J28" s="737"/>
      <c r="K28" s="737"/>
      <c r="L28" s="737"/>
      <c r="M28" s="737"/>
      <c r="N28" s="737"/>
      <c r="O28" s="737"/>
      <c r="P28" s="738"/>
      <c r="Q28" s="809">
        <v>92</v>
      </c>
      <c r="R28" s="810"/>
      <c r="S28" s="810"/>
      <c r="T28" s="810"/>
      <c r="U28" s="810"/>
      <c r="V28" s="810">
        <v>78</v>
      </c>
      <c r="W28" s="810"/>
      <c r="X28" s="810"/>
      <c r="Y28" s="810"/>
      <c r="Z28" s="810"/>
      <c r="AA28" s="810">
        <v>15</v>
      </c>
      <c r="AB28" s="810"/>
      <c r="AC28" s="810"/>
      <c r="AD28" s="810"/>
      <c r="AE28" s="811"/>
      <c r="AF28" s="812">
        <v>15</v>
      </c>
      <c r="AG28" s="810"/>
      <c r="AH28" s="810"/>
      <c r="AI28" s="810"/>
      <c r="AJ28" s="813"/>
      <c r="AK28" s="814">
        <v>0</v>
      </c>
      <c r="AL28" s="815"/>
      <c r="AM28" s="815"/>
      <c r="AN28" s="815"/>
      <c r="AO28" s="815"/>
      <c r="AP28" s="815">
        <v>199</v>
      </c>
      <c r="AQ28" s="815"/>
      <c r="AR28" s="815"/>
      <c r="AS28" s="815"/>
      <c r="AT28" s="815"/>
      <c r="AU28" s="815" t="s">
        <v>554</v>
      </c>
      <c r="AV28" s="815"/>
      <c r="AW28" s="815"/>
      <c r="AX28" s="815"/>
      <c r="AY28" s="815"/>
      <c r="AZ28" s="816" t="s">
        <v>554</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392</v>
      </c>
      <c r="C29" s="768"/>
      <c r="D29" s="768"/>
      <c r="E29" s="768"/>
      <c r="F29" s="768"/>
      <c r="G29" s="768"/>
      <c r="H29" s="768"/>
      <c r="I29" s="768"/>
      <c r="J29" s="768"/>
      <c r="K29" s="768"/>
      <c r="L29" s="768"/>
      <c r="M29" s="768"/>
      <c r="N29" s="768"/>
      <c r="O29" s="768"/>
      <c r="P29" s="769"/>
      <c r="Q29" s="770">
        <v>6</v>
      </c>
      <c r="R29" s="771"/>
      <c r="S29" s="771"/>
      <c r="T29" s="771"/>
      <c r="U29" s="771"/>
      <c r="V29" s="771">
        <v>6</v>
      </c>
      <c r="W29" s="771"/>
      <c r="X29" s="771"/>
      <c r="Y29" s="771"/>
      <c r="Z29" s="771"/>
      <c r="AA29" s="771">
        <v>0</v>
      </c>
      <c r="AB29" s="771"/>
      <c r="AC29" s="771"/>
      <c r="AD29" s="771"/>
      <c r="AE29" s="772"/>
      <c r="AF29" s="773">
        <v>0</v>
      </c>
      <c r="AG29" s="774"/>
      <c r="AH29" s="774"/>
      <c r="AI29" s="774"/>
      <c r="AJ29" s="775"/>
      <c r="AK29" s="821">
        <v>1</v>
      </c>
      <c r="AL29" s="817"/>
      <c r="AM29" s="817"/>
      <c r="AN29" s="817"/>
      <c r="AO29" s="817"/>
      <c r="AP29" s="817" t="s">
        <v>554</v>
      </c>
      <c r="AQ29" s="817"/>
      <c r="AR29" s="817"/>
      <c r="AS29" s="817"/>
      <c r="AT29" s="817"/>
      <c r="AU29" s="817" t="s">
        <v>554</v>
      </c>
      <c r="AV29" s="817"/>
      <c r="AW29" s="817"/>
      <c r="AX29" s="817"/>
      <c r="AY29" s="817"/>
      <c r="AZ29" s="818" t="s">
        <v>554</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393</v>
      </c>
      <c r="C30" s="768"/>
      <c r="D30" s="768"/>
      <c r="E30" s="768"/>
      <c r="F30" s="768"/>
      <c r="G30" s="768"/>
      <c r="H30" s="768"/>
      <c r="I30" s="768"/>
      <c r="J30" s="768"/>
      <c r="K30" s="768"/>
      <c r="L30" s="768"/>
      <c r="M30" s="768"/>
      <c r="N30" s="768"/>
      <c r="O30" s="768"/>
      <c r="P30" s="769"/>
      <c r="Q30" s="770">
        <v>135</v>
      </c>
      <c r="R30" s="771"/>
      <c r="S30" s="771"/>
      <c r="T30" s="771"/>
      <c r="U30" s="771"/>
      <c r="V30" s="771">
        <v>102</v>
      </c>
      <c r="W30" s="771"/>
      <c r="X30" s="771"/>
      <c r="Y30" s="771"/>
      <c r="Z30" s="771"/>
      <c r="AA30" s="771">
        <v>33</v>
      </c>
      <c r="AB30" s="771"/>
      <c r="AC30" s="771"/>
      <c r="AD30" s="771"/>
      <c r="AE30" s="772"/>
      <c r="AF30" s="773">
        <v>33</v>
      </c>
      <c r="AG30" s="774"/>
      <c r="AH30" s="774"/>
      <c r="AI30" s="774"/>
      <c r="AJ30" s="775"/>
      <c r="AK30" s="821">
        <v>7</v>
      </c>
      <c r="AL30" s="817"/>
      <c r="AM30" s="817"/>
      <c r="AN30" s="817"/>
      <c r="AO30" s="817"/>
      <c r="AP30" s="817" t="s">
        <v>554</v>
      </c>
      <c r="AQ30" s="817"/>
      <c r="AR30" s="817"/>
      <c r="AS30" s="817"/>
      <c r="AT30" s="817"/>
      <c r="AU30" s="817" t="s">
        <v>554</v>
      </c>
      <c r="AV30" s="817"/>
      <c r="AW30" s="817"/>
      <c r="AX30" s="817"/>
      <c r="AY30" s="817"/>
      <c r="AZ30" s="818" t="s">
        <v>554</v>
      </c>
      <c r="BA30" s="818"/>
      <c r="BB30" s="818"/>
      <c r="BC30" s="818"/>
      <c r="BD30" s="818"/>
      <c r="BE30" s="819" t="s">
        <v>394</v>
      </c>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379</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48</v>
      </c>
      <c r="AG63" s="831"/>
      <c r="AH63" s="831"/>
      <c r="AI63" s="831"/>
      <c r="AJ63" s="832"/>
      <c r="AK63" s="833"/>
      <c r="AL63" s="828"/>
      <c r="AM63" s="828"/>
      <c r="AN63" s="828"/>
      <c r="AO63" s="828"/>
      <c r="AP63" s="831">
        <f>SUM(AP28:AT62)</f>
        <v>199</v>
      </c>
      <c r="AQ63" s="831"/>
      <c r="AR63" s="831"/>
      <c r="AS63" s="831"/>
      <c r="AT63" s="831"/>
      <c r="AU63" s="831" t="s">
        <v>554</v>
      </c>
      <c r="AV63" s="831"/>
      <c r="AW63" s="831"/>
      <c r="AX63" s="831"/>
      <c r="AY63" s="831"/>
      <c r="AZ63" s="835"/>
      <c r="BA63" s="835"/>
      <c r="BB63" s="835"/>
      <c r="BC63" s="835"/>
      <c r="BD63" s="835"/>
      <c r="BE63" s="836" t="s">
        <v>554</v>
      </c>
      <c r="BF63" s="836"/>
      <c r="BG63" s="836"/>
      <c r="BH63" s="836"/>
      <c r="BI63" s="837"/>
      <c r="BJ63" s="838" t="s">
        <v>121</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383</v>
      </c>
      <c r="R66" s="721"/>
      <c r="S66" s="721"/>
      <c r="T66" s="721"/>
      <c r="U66" s="722"/>
      <c r="V66" s="720" t="s">
        <v>384</v>
      </c>
      <c r="W66" s="721"/>
      <c r="X66" s="721"/>
      <c r="Y66" s="721"/>
      <c r="Z66" s="722"/>
      <c r="AA66" s="720" t="s">
        <v>385</v>
      </c>
      <c r="AB66" s="721"/>
      <c r="AC66" s="721"/>
      <c r="AD66" s="721"/>
      <c r="AE66" s="722"/>
      <c r="AF66" s="841" t="s">
        <v>386</v>
      </c>
      <c r="AG66" s="802"/>
      <c r="AH66" s="802"/>
      <c r="AI66" s="802"/>
      <c r="AJ66" s="842"/>
      <c r="AK66" s="720" t="s">
        <v>387</v>
      </c>
      <c r="AL66" s="715"/>
      <c r="AM66" s="715"/>
      <c r="AN66" s="715"/>
      <c r="AO66" s="716"/>
      <c r="AP66" s="720" t="s">
        <v>388</v>
      </c>
      <c r="AQ66" s="721"/>
      <c r="AR66" s="721"/>
      <c r="AS66" s="721"/>
      <c r="AT66" s="722"/>
      <c r="AU66" s="720" t="s">
        <v>399</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1">
        <v>1</v>
      </c>
      <c r="B68" s="856" t="s">
        <v>545</v>
      </c>
      <c r="C68" s="857"/>
      <c r="D68" s="857"/>
      <c r="E68" s="857"/>
      <c r="F68" s="857"/>
      <c r="G68" s="857"/>
      <c r="H68" s="857"/>
      <c r="I68" s="857"/>
      <c r="J68" s="857"/>
      <c r="K68" s="857"/>
      <c r="L68" s="857"/>
      <c r="M68" s="857"/>
      <c r="N68" s="857"/>
      <c r="O68" s="857"/>
      <c r="P68" s="858"/>
      <c r="Q68" s="859">
        <v>215</v>
      </c>
      <c r="R68" s="853"/>
      <c r="S68" s="853"/>
      <c r="T68" s="853"/>
      <c r="U68" s="853"/>
      <c r="V68" s="853">
        <v>200</v>
      </c>
      <c r="W68" s="853"/>
      <c r="X68" s="853"/>
      <c r="Y68" s="853"/>
      <c r="Z68" s="853"/>
      <c r="AA68" s="853">
        <v>14</v>
      </c>
      <c r="AB68" s="853"/>
      <c r="AC68" s="853"/>
      <c r="AD68" s="853"/>
      <c r="AE68" s="853"/>
      <c r="AF68" s="853">
        <v>14</v>
      </c>
      <c r="AG68" s="853"/>
      <c r="AH68" s="853"/>
      <c r="AI68" s="853"/>
      <c r="AJ68" s="853"/>
      <c r="AK68" s="853">
        <v>0</v>
      </c>
      <c r="AL68" s="853"/>
      <c r="AM68" s="853"/>
      <c r="AN68" s="853"/>
      <c r="AO68" s="853"/>
      <c r="AP68" s="853" t="s">
        <v>554</v>
      </c>
      <c r="AQ68" s="853"/>
      <c r="AR68" s="853"/>
      <c r="AS68" s="853"/>
      <c r="AT68" s="853"/>
      <c r="AU68" s="853" t="s">
        <v>554</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3">
        <v>2</v>
      </c>
      <c r="B69" s="860" t="s">
        <v>546</v>
      </c>
      <c r="C69" s="861"/>
      <c r="D69" s="861"/>
      <c r="E69" s="861"/>
      <c r="F69" s="861"/>
      <c r="G69" s="861"/>
      <c r="H69" s="861"/>
      <c r="I69" s="861"/>
      <c r="J69" s="861"/>
      <c r="K69" s="861"/>
      <c r="L69" s="861"/>
      <c r="M69" s="861"/>
      <c r="N69" s="861"/>
      <c r="O69" s="861"/>
      <c r="P69" s="862"/>
      <c r="Q69" s="863">
        <v>7664</v>
      </c>
      <c r="R69" s="817"/>
      <c r="S69" s="817"/>
      <c r="T69" s="817"/>
      <c r="U69" s="817"/>
      <c r="V69" s="817">
        <v>7152</v>
      </c>
      <c r="W69" s="817"/>
      <c r="X69" s="817"/>
      <c r="Y69" s="817"/>
      <c r="Z69" s="817"/>
      <c r="AA69" s="817">
        <v>512</v>
      </c>
      <c r="AB69" s="817"/>
      <c r="AC69" s="817"/>
      <c r="AD69" s="817"/>
      <c r="AE69" s="817"/>
      <c r="AF69" s="817">
        <v>512</v>
      </c>
      <c r="AG69" s="817"/>
      <c r="AH69" s="817"/>
      <c r="AI69" s="817"/>
      <c r="AJ69" s="817"/>
      <c r="AK69" s="817">
        <v>8</v>
      </c>
      <c r="AL69" s="817"/>
      <c r="AM69" s="817"/>
      <c r="AN69" s="817"/>
      <c r="AO69" s="817"/>
      <c r="AP69" s="817" t="s">
        <v>554</v>
      </c>
      <c r="AQ69" s="817"/>
      <c r="AR69" s="817"/>
      <c r="AS69" s="817"/>
      <c r="AT69" s="817"/>
      <c r="AU69" s="817" t="s">
        <v>554</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3">
        <v>3</v>
      </c>
      <c r="B70" s="860" t="s">
        <v>547</v>
      </c>
      <c r="C70" s="861"/>
      <c r="D70" s="861"/>
      <c r="E70" s="861"/>
      <c r="F70" s="861"/>
      <c r="G70" s="861"/>
      <c r="H70" s="861"/>
      <c r="I70" s="861"/>
      <c r="J70" s="861"/>
      <c r="K70" s="861"/>
      <c r="L70" s="861"/>
      <c r="M70" s="861"/>
      <c r="N70" s="861"/>
      <c r="O70" s="861"/>
      <c r="P70" s="862"/>
      <c r="Q70" s="863">
        <v>852</v>
      </c>
      <c r="R70" s="817"/>
      <c r="S70" s="817"/>
      <c r="T70" s="817"/>
      <c r="U70" s="817"/>
      <c r="V70" s="817">
        <v>683</v>
      </c>
      <c r="W70" s="817"/>
      <c r="X70" s="817"/>
      <c r="Y70" s="817"/>
      <c r="Z70" s="817"/>
      <c r="AA70" s="817">
        <v>170</v>
      </c>
      <c r="AB70" s="817"/>
      <c r="AC70" s="817"/>
      <c r="AD70" s="817"/>
      <c r="AE70" s="817"/>
      <c r="AF70" s="817">
        <v>170</v>
      </c>
      <c r="AG70" s="817"/>
      <c r="AH70" s="817"/>
      <c r="AI70" s="817"/>
      <c r="AJ70" s="817"/>
      <c r="AK70" s="817">
        <v>120</v>
      </c>
      <c r="AL70" s="817"/>
      <c r="AM70" s="817"/>
      <c r="AN70" s="817"/>
      <c r="AO70" s="817"/>
      <c r="AP70" s="817" t="s">
        <v>554</v>
      </c>
      <c r="AQ70" s="817"/>
      <c r="AR70" s="817"/>
      <c r="AS70" s="817"/>
      <c r="AT70" s="817"/>
      <c r="AU70" s="817" t="s">
        <v>554</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3">
        <v>4</v>
      </c>
      <c r="B71" s="860" t="s">
        <v>548</v>
      </c>
      <c r="C71" s="861"/>
      <c r="D71" s="861"/>
      <c r="E71" s="861"/>
      <c r="F71" s="861"/>
      <c r="G71" s="861"/>
      <c r="H71" s="861"/>
      <c r="I71" s="861"/>
      <c r="J71" s="861"/>
      <c r="K71" s="861"/>
      <c r="L71" s="861"/>
      <c r="M71" s="861"/>
      <c r="N71" s="861"/>
      <c r="O71" s="861"/>
      <c r="P71" s="862"/>
      <c r="Q71" s="863">
        <v>39381</v>
      </c>
      <c r="R71" s="817"/>
      <c r="S71" s="817"/>
      <c r="T71" s="817"/>
      <c r="U71" s="817"/>
      <c r="V71" s="817">
        <v>38029</v>
      </c>
      <c r="W71" s="817"/>
      <c r="X71" s="817"/>
      <c r="Y71" s="817"/>
      <c r="Z71" s="817"/>
      <c r="AA71" s="817">
        <v>1352</v>
      </c>
      <c r="AB71" s="817"/>
      <c r="AC71" s="817"/>
      <c r="AD71" s="817"/>
      <c r="AE71" s="817"/>
      <c r="AF71" s="817">
        <v>1352</v>
      </c>
      <c r="AG71" s="817"/>
      <c r="AH71" s="817"/>
      <c r="AI71" s="817"/>
      <c r="AJ71" s="817"/>
      <c r="AK71" s="817">
        <v>1565</v>
      </c>
      <c r="AL71" s="817"/>
      <c r="AM71" s="817"/>
      <c r="AN71" s="817"/>
      <c r="AO71" s="817"/>
      <c r="AP71" s="817" t="s">
        <v>554</v>
      </c>
      <c r="AQ71" s="817"/>
      <c r="AR71" s="817"/>
      <c r="AS71" s="817"/>
      <c r="AT71" s="817"/>
      <c r="AU71" s="817" t="s">
        <v>554</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3">
        <v>5</v>
      </c>
      <c r="B72" s="860" t="s">
        <v>549</v>
      </c>
      <c r="C72" s="861"/>
      <c r="D72" s="861"/>
      <c r="E72" s="861"/>
      <c r="F72" s="861"/>
      <c r="G72" s="861"/>
      <c r="H72" s="861"/>
      <c r="I72" s="861"/>
      <c r="J72" s="861"/>
      <c r="K72" s="861"/>
      <c r="L72" s="861"/>
      <c r="M72" s="861"/>
      <c r="N72" s="861"/>
      <c r="O72" s="861"/>
      <c r="P72" s="862"/>
      <c r="Q72" s="863">
        <v>157800</v>
      </c>
      <c r="R72" s="817"/>
      <c r="S72" s="817"/>
      <c r="T72" s="817"/>
      <c r="U72" s="817"/>
      <c r="V72" s="817">
        <v>152698</v>
      </c>
      <c r="W72" s="817"/>
      <c r="X72" s="817"/>
      <c r="Y72" s="817"/>
      <c r="Z72" s="817"/>
      <c r="AA72" s="817">
        <v>5102</v>
      </c>
      <c r="AB72" s="817"/>
      <c r="AC72" s="817"/>
      <c r="AD72" s="817"/>
      <c r="AE72" s="817"/>
      <c r="AF72" s="817">
        <v>5102</v>
      </c>
      <c r="AG72" s="817"/>
      <c r="AH72" s="817"/>
      <c r="AI72" s="817"/>
      <c r="AJ72" s="817"/>
      <c r="AK72" s="817">
        <v>1976</v>
      </c>
      <c r="AL72" s="817"/>
      <c r="AM72" s="817"/>
      <c r="AN72" s="817"/>
      <c r="AO72" s="817"/>
      <c r="AP72" s="817" t="s">
        <v>554</v>
      </c>
      <c r="AQ72" s="817"/>
      <c r="AR72" s="817"/>
      <c r="AS72" s="817"/>
      <c r="AT72" s="817"/>
      <c r="AU72" s="817" t="s">
        <v>554</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3">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3">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5" t="s">
        <v>379</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379</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24"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319847</v>
      </c>
      <c r="AB110" s="887"/>
      <c r="AC110" s="887"/>
      <c r="AD110" s="887"/>
      <c r="AE110" s="888"/>
      <c r="AF110" s="889">
        <v>333891</v>
      </c>
      <c r="AG110" s="887"/>
      <c r="AH110" s="887"/>
      <c r="AI110" s="887"/>
      <c r="AJ110" s="888"/>
      <c r="AK110" s="889">
        <v>320011</v>
      </c>
      <c r="AL110" s="887"/>
      <c r="AM110" s="887"/>
      <c r="AN110" s="887"/>
      <c r="AO110" s="888"/>
      <c r="AP110" s="890">
        <v>47.9</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3071189</v>
      </c>
      <c r="BR110" s="918"/>
      <c r="BS110" s="918"/>
      <c r="BT110" s="918"/>
      <c r="BU110" s="918"/>
      <c r="BV110" s="918">
        <v>2799165</v>
      </c>
      <c r="BW110" s="918"/>
      <c r="BX110" s="918"/>
      <c r="BY110" s="918"/>
      <c r="BZ110" s="918"/>
      <c r="CA110" s="918">
        <v>2718490</v>
      </c>
      <c r="CB110" s="918"/>
      <c r="CC110" s="918"/>
      <c r="CD110" s="918"/>
      <c r="CE110" s="918"/>
      <c r="CF110" s="931">
        <v>407.1</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24"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24"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76038</v>
      </c>
      <c r="BR112" s="913"/>
      <c r="BS112" s="913"/>
      <c r="BT112" s="913"/>
      <c r="BU112" s="913"/>
      <c r="BV112" s="913">
        <v>96962</v>
      </c>
      <c r="BW112" s="913"/>
      <c r="BX112" s="913"/>
      <c r="BY112" s="913"/>
      <c r="BZ112" s="913"/>
      <c r="CA112" s="913">
        <v>86200</v>
      </c>
      <c r="CB112" s="913"/>
      <c r="CC112" s="913"/>
      <c r="CD112" s="913"/>
      <c r="CE112" s="913"/>
      <c r="CF112" s="907">
        <v>12.9</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24"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4486</v>
      </c>
      <c r="AB113" s="925"/>
      <c r="AC113" s="925"/>
      <c r="AD113" s="925"/>
      <c r="AE113" s="926"/>
      <c r="AF113" s="927">
        <v>4149</v>
      </c>
      <c r="AG113" s="925"/>
      <c r="AH113" s="925"/>
      <c r="AI113" s="925"/>
      <c r="AJ113" s="926"/>
      <c r="AK113" s="927">
        <v>4547</v>
      </c>
      <c r="AL113" s="925"/>
      <c r="AM113" s="925"/>
      <c r="AN113" s="925"/>
      <c r="AO113" s="926"/>
      <c r="AP113" s="928">
        <v>0.7</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t="s">
        <v>121</v>
      </c>
      <c r="BR113" s="913"/>
      <c r="BS113" s="913"/>
      <c r="BT113" s="913"/>
      <c r="BU113" s="913"/>
      <c r="BV113" s="913" t="s">
        <v>121</v>
      </c>
      <c r="BW113" s="913"/>
      <c r="BX113" s="913"/>
      <c r="BY113" s="913"/>
      <c r="BZ113" s="913"/>
      <c r="CA113" s="913" t="s">
        <v>121</v>
      </c>
      <c r="CB113" s="913"/>
      <c r="CC113" s="913"/>
      <c r="CD113" s="913"/>
      <c r="CE113" s="913"/>
      <c r="CF113" s="907" t="s">
        <v>121</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24"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409</v>
      </c>
      <c r="AB114" s="946"/>
      <c r="AC114" s="946"/>
      <c r="AD114" s="946"/>
      <c r="AE114" s="947"/>
      <c r="AF114" s="948">
        <v>267</v>
      </c>
      <c r="AG114" s="946"/>
      <c r="AH114" s="946"/>
      <c r="AI114" s="946"/>
      <c r="AJ114" s="947"/>
      <c r="AK114" s="948">
        <v>250</v>
      </c>
      <c r="AL114" s="946"/>
      <c r="AM114" s="946"/>
      <c r="AN114" s="946"/>
      <c r="AO114" s="947"/>
      <c r="AP114" s="949">
        <v>0</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164286</v>
      </c>
      <c r="BR114" s="913"/>
      <c r="BS114" s="913"/>
      <c r="BT114" s="913"/>
      <c r="BU114" s="913"/>
      <c r="BV114" s="913" t="s">
        <v>121</v>
      </c>
      <c r="BW114" s="913"/>
      <c r="BX114" s="913"/>
      <c r="BY114" s="913"/>
      <c r="BZ114" s="913"/>
      <c r="CA114" s="913" t="s">
        <v>121</v>
      </c>
      <c r="CB114" s="913"/>
      <c r="CC114" s="913"/>
      <c r="CD114" s="913"/>
      <c r="CE114" s="913"/>
      <c r="CF114" s="907" t="s">
        <v>121</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24"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24"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24"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324742</v>
      </c>
      <c r="AB117" s="966"/>
      <c r="AC117" s="966"/>
      <c r="AD117" s="966"/>
      <c r="AE117" s="967"/>
      <c r="AF117" s="968">
        <v>338307</v>
      </c>
      <c r="AG117" s="966"/>
      <c r="AH117" s="966"/>
      <c r="AI117" s="966"/>
      <c r="AJ117" s="967"/>
      <c r="AK117" s="968">
        <v>324808</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24"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24" customFormat="1" ht="26.25" customHeight="1" x14ac:dyDescent="0.15">
      <c r="A119" s="1044"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47" t="s">
        <v>177</v>
      </c>
      <c r="BA119" s="247"/>
      <c r="BB119" s="247"/>
      <c r="BC119" s="247"/>
      <c r="BD119" s="247"/>
      <c r="BE119" s="247"/>
      <c r="BF119" s="247"/>
      <c r="BG119" s="247"/>
      <c r="BH119" s="247"/>
      <c r="BI119" s="247"/>
      <c r="BJ119" s="247"/>
      <c r="BK119" s="247"/>
      <c r="BL119" s="247"/>
      <c r="BM119" s="247"/>
      <c r="BN119" s="247"/>
      <c r="BO119" s="964" t="s">
        <v>441</v>
      </c>
      <c r="BP119" s="992"/>
      <c r="BQ119" s="986">
        <v>3311513</v>
      </c>
      <c r="BR119" s="987"/>
      <c r="BS119" s="987"/>
      <c r="BT119" s="987"/>
      <c r="BU119" s="987"/>
      <c r="BV119" s="987">
        <v>2896127</v>
      </c>
      <c r="BW119" s="987"/>
      <c r="BX119" s="987"/>
      <c r="BY119" s="987"/>
      <c r="BZ119" s="987"/>
      <c r="CA119" s="987">
        <v>2804690</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24" customFormat="1" ht="26.25" customHeight="1" x14ac:dyDescent="0.15">
      <c r="A120" s="1045"/>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845224</v>
      </c>
      <c r="BR120" s="918"/>
      <c r="BS120" s="918"/>
      <c r="BT120" s="918"/>
      <c r="BU120" s="918"/>
      <c r="BV120" s="918">
        <v>893102</v>
      </c>
      <c r="BW120" s="918"/>
      <c r="BX120" s="918"/>
      <c r="BY120" s="918"/>
      <c r="BZ120" s="918"/>
      <c r="CA120" s="918">
        <v>995923</v>
      </c>
      <c r="CB120" s="918"/>
      <c r="CC120" s="918"/>
      <c r="CD120" s="918"/>
      <c r="CE120" s="918"/>
      <c r="CF120" s="931">
        <v>149.1</v>
      </c>
      <c r="CG120" s="932"/>
      <c r="CH120" s="932"/>
      <c r="CI120" s="932"/>
      <c r="CJ120" s="932"/>
      <c r="CK120" s="993" t="s">
        <v>445</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76038</v>
      </c>
      <c r="DH120" s="918"/>
      <c r="DI120" s="918"/>
      <c r="DJ120" s="918"/>
      <c r="DK120" s="918"/>
      <c r="DL120" s="918">
        <v>96962</v>
      </c>
      <c r="DM120" s="918"/>
      <c r="DN120" s="918"/>
      <c r="DO120" s="918"/>
      <c r="DP120" s="918"/>
      <c r="DQ120" s="918">
        <v>86200</v>
      </c>
      <c r="DR120" s="918"/>
      <c r="DS120" s="918"/>
      <c r="DT120" s="918"/>
      <c r="DU120" s="918"/>
      <c r="DV120" s="919">
        <v>12.9</v>
      </c>
      <c r="DW120" s="919"/>
      <c r="DX120" s="919"/>
      <c r="DY120" s="919"/>
      <c r="DZ120" s="920"/>
    </row>
    <row r="121" spans="1:130" s="224" customFormat="1" ht="26.25" customHeight="1" x14ac:dyDescent="0.15">
      <c r="A121" s="1045"/>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419055</v>
      </c>
      <c r="BR121" s="913"/>
      <c r="BS121" s="913"/>
      <c r="BT121" s="913"/>
      <c r="BU121" s="913"/>
      <c r="BV121" s="913">
        <v>28242</v>
      </c>
      <c r="BW121" s="913"/>
      <c r="BX121" s="913"/>
      <c r="BY121" s="913"/>
      <c r="BZ121" s="913"/>
      <c r="CA121" s="913">
        <v>452267</v>
      </c>
      <c r="CB121" s="913"/>
      <c r="CC121" s="913"/>
      <c r="CD121" s="913"/>
      <c r="CE121" s="913"/>
      <c r="CF121" s="907">
        <v>67.7</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t="s">
        <v>121</v>
      </c>
      <c r="DR121" s="913"/>
      <c r="DS121" s="913"/>
      <c r="DT121" s="913"/>
      <c r="DU121" s="913"/>
      <c r="DV121" s="914" t="s">
        <v>121</v>
      </c>
      <c r="DW121" s="914"/>
      <c r="DX121" s="914"/>
      <c r="DY121" s="914"/>
      <c r="DZ121" s="915"/>
    </row>
    <row r="122" spans="1:130" s="224" customFormat="1" ht="26.25" customHeight="1" x14ac:dyDescent="0.15">
      <c r="A122" s="1045"/>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2276762</v>
      </c>
      <c r="BR122" s="987"/>
      <c r="BS122" s="987"/>
      <c r="BT122" s="987"/>
      <c r="BU122" s="987"/>
      <c r="BV122" s="987">
        <v>2072811</v>
      </c>
      <c r="BW122" s="987"/>
      <c r="BX122" s="987"/>
      <c r="BY122" s="987"/>
      <c r="BZ122" s="987"/>
      <c r="CA122" s="987">
        <v>2027417</v>
      </c>
      <c r="CB122" s="987"/>
      <c r="CC122" s="987"/>
      <c r="CD122" s="987"/>
      <c r="CE122" s="987"/>
      <c r="CF122" s="1004">
        <v>303.60000000000002</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24" customFormat="1" ht="26.25" customHeight="1" x14ac:dyDescent="0.15">
      <c r="A123" s="1045"/>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47" t="s">
        <v>177</v>
      </c>
      <c r="BA123" s="247"/>
      <c r="BB123" s="247"/>
      <c r="BC123" s="247"/>
      <c r="BD123" s="247"/>
      <c r="BE123" s="247"/>
      <c r="BF123" s="247"/>
      <c r="BG123" s="247"/>
      <c r="BH123" s="247"/>
      <c r="BI123" s="247"/>
      <c r="BJ123" s="247"/>
      <c r="BK123" s="247"/>
      <c r="BL123" s="247"/>
      <c r="BM123" s="247"/>
      <c r="BN123" s="247"/>
      <c r="BO123" s="964" t="s">
        <v>449</v>
      </c>
      <c r="BP123" s="992"/>
      <c r="BQ123" s="1051">
        <v>3541041</v>
      </c>
      <c r="BR123" s="1018"/>
      <c r="BS123" s="1018"/>
      <c r="BT123" s="1018"/>
      <c r="BU123" s="1018"/>
      <c r="BV123" s="1018">
        <v>2994155</v>
      </c>
      <c r="BW123" s="1018"/>
      <c r="BX123" s="1018"/>
      <c r="BY123" s="1018"/>
      <c r="BZ123" s="1018"/>
      <c r="CA123" s="1018">
        <v>3475607</v>
      </c>
      <c r="CB123" s="1018"/>
      <c r="CC123" s="1018"/>
      <c r="CD123" s="1018"/>
      <c r="CE123" s="1018"/>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
      <c r="A124" s="1045"/>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7" t="s">
        <v>450</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24" customFormat="1" ht="26.25" customHeight="1" x14ac:dyDescent="0.15">
      <c r="A125" s="1045"/>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24" customFormat="1" ht="26.25" customHeight="1" thickBot="1" x14ac:dyDescent="0.2">
      <c r="A126" s="1045"/>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24" customFormat="1" ht="26.25" customHeight="1" x14ac:dyDescent="0.15">
      <c r="A127" s="1046"/>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26"/>
      <c r="AV127" s="226"/>
      <c r="AW127" s="226"/>
      <c r="AX127" s="1019" t="s">
        <v>456</v>
      </c>
      <c r="AY127" s="1020"/>
      <c r="AZ127" s="1020"/>
      <c r="BA127" s="1020"/>
      <c r="BB127" s="1020"/>
      <c r="BC127" s="1020"/>
      <c r="BD127" s="1020"/>
      <c r="BE127" s="1021"/>
      <c r="BF127" s="1022" t="s">
        <v>457</v>
      </c>
      <c r="BG127" s="1020"/>
      <c r="BH127" s="1020"/>
      <c r="BI127" s="1020"/>
      <c r="BJ127" s="1020"/>
      <c r="BK127" s="1020"/>
      <c r="BL127" s="1021"/>
      <c r="BM127" s="1022" t="s">
        <v>458</v>
      </c>
      <c r="BN127" s="1020"/>
      <c r="BO127" s="1020"/>
      <c r="BP127" s="1020"/>
      <c r="BQ127" s="1020"/>
      <c r="BR127" s="1020"/>
      <c r="BS127" s="1021"/>
      <c r="BT127" s="1022" t="s">
        <v>459</v>
      </c>
      <c r="BU127" s="1020"/>
      <c r="BV127" s="1020"/>
      <c r="BW127" s="1020"/>
      <c r="BX127" s="1020"/>
      <c r="BY127" s="1020"/>
      <c r="BZ127" s="1043"/>
      <c r="CA127" s="226"/>
      <c r="CB127" s="226"/>
      <c r="CC127" s="226"/>
      <c r="CD127" s="249"/>
      <c r="CE127" s="249"/>
      <c r="CF127" s="249"/>
      <c r="CG127" s="226"/>
      <c r="CH127" s="226"/>
      <c r="CI127" s="226"/>
      <c r="CJ127" s="248"/>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24" customFormat="1" ht="26.25" customHeight="1" thickBot="1" x14ac:dyDescent="0.2">
      <c r="A128" s="1029" t="s">
        <v>461</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462</v>
      </c>
      <c r="X128" s="1031"/>
      <c r="Y128" s="1031"/>
      <c r="Z128" s="1032"/>
      <c r="AA128" s="1033">
        <v>23145</v>
      </c>
      <c r="AB128" s="1034"/>
      <c r="AC128" s="1034"/>
      <c r="AD128" s="1034"/>
      <c r="AE128" s="1035"/>
      <c r="AF128" s="1036">
        <v>27591</v>
      </c>
      <c r="AG128" s="1034"/>
      <c r="AH128" s="1034"/>
      <c r="AI128" s="1034"/>
      <c r="AJ128" s="1035"/>
      <c r="AK128" s="1036">
        <v>21199</v>
      </c>
      <c r="AL128" s="1034"/>
      <c r="AM128" s="1034"/>
      <c r="AN128" s="1034"/>
      <c r="AO128" s="1035"/>
      <c r="AP128" s="1037"/>
      <c r="AQ128" s="1038"/>
      <c r="AR128" s="1038"/>
      <c r="AS128" s="1038"/>
      <c r="AT128" s="1039"/>
      <c r="AU128" s="226"/>
      <c r="AV128" s="226"/>
      <c r="AW128" s="226"/>
      <c r="AX128" s="883" t="s">
        <v>463</v>
      </c>
      <c r="AY128" s="884"/>
      <c r="AZ128" s="884"/>
      <c r="BA128" s="884"/>
      <c r="BB128" s="884"/>
      <c r="BC128" s="884"/>
      <c r="BD128" s="884"/>
      <c r="BE128" s="885"/>
      <c r="BF128" s="1040" t="s">
        <v>121</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49"/>
      <c r="CB128" s="249"/>
      <c r="CC128" s="249"/>
      <c r="CD128" s="249"/>
      <c r="CE128" s="249"/>
      <c r="CF128" s="249"/>
      <c r="CG128" s="226"/>
      <c r="CH128" s="226"/>
      <c r="CI128" s="226"/>
      <c r="CJ128" s="248"/>
      <c r="CK128" s="1011"/>
      <c r="CL128" s="1012"/>
      <c r="CM128" s="1012"/>
      <c r="CN128" s="1012"/>
      <c r="CO128" s="1013"/>
      <c r="CP128" s="1023" t="s">
        <v>464</v>
      </c>
      <c r="CQ128" s="713"/>
      <c r="CR128" s="713"/>
      <c r="CS128" s="713"/>
      <c r="CT128" s="713"/>
      <c r="CU128" s="713"/>
      <c r="CV128" s="713"/>
      <c r="CW128" s="713"/>
      <c r="CX128" s="713"/>
      <c r="CY128" s="713"/>
      <c r="CZ128" s="713"/>
      <c r="DA128" s="713"/>
      <c r="DB128" s="713"/>
      <c r="DC128" s="713"/>
      <c r="DD128" s="713"/>
      <c r="DE128" s="713"/>
      <c r="DF128" s="1024"/>
      <c r="DG128" s="1025" t="s">
        <v>121</v>
      </c>
      <c r="DH128" s="1026"/>
      <c r="DI128" s="1026"/>
      <c r="DJ128" s="1026"/>
      <c r="DK128" s="1026"/>
      <c r="DL128" s="1026" t="s">
        <v>121</v>
      </c>
      <c r="DM128" s="1026"/>
      <c r="DN128" s="1026"/>
      <c r="DO128" s="1026"/>
      <c r="DP128" s="1026"/>
      <c r="DQ128" s="1026" t="s">
        <v>121</v>
      </c>
      <c r="DR128" s="1026"/>
      <c r="DS128" s="1026"/>
      <c r="DT128" s="1026"/>
      <c r="DU128" s="1026"/>
      <c r="DV128" s="1027" t="s">
        <v>121</v>
      </c>
      <c r="DW128" s="1027"/>
      <c r="DX128" s="1027"/>
      <c r="DY128" s="1027"/>
      <c r="DZ128" s="1028"/>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923190</v>
      </c>
      <c r="AB129" s="946"/>
      <c r="AC129" s="946"/>
      <c r="AD129" s="946"/>
      <c r="AE129" s="947"/>
      <c r="AF129" s="948">
        <v>945000</v>
      </c>
      <c r="AG129" s="946"/>
      <c r="AH129" s="946"/>
      <c r="AI129" s="946"/>
      <c r="AJ129" s="947"/>
      <c r="AK129" s="948">
        <v>914385</v>
      </c>
      <c r="AL129" s="946"/>
      <c r="AM129" s="946"/>
      <c r="AN129" s="946"/>
      <c r="AO129" s="947"/>
      <c r="AP129" s="1060"/>
      <c r="AQ129" s="1061"/>
      <c r="AR129" s="1061"/>
      <c r="AS129" s="1061"/>
      <c r="AT129" s="1062"/>
      <c r="AU129" s="227"/>
      <c r="AV129" s="227"/>
      <c r="AW129" s="227"/>
      <c r="AX129" s="1052" t="s">
        <v>466</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243876</v>
      </c>
      <c r="AB130" s="946"/>
      <c r="AC130" s="946"/>
      <c r="AD130" s="946"/>
      <c r="AE130" s="947"/>
      <c r="AF130" s="948">
        <v>258411</v>
      </c>
      <c r="AG130" s="946"/>
      <c r="AH130" s="946"/>
      <c r="AI130" s="946"/>
      <c r="AJ130" s="947"/>
      <c r="AK130" s="948">
        <v>246552</v>
      </c>
      <c r="AL130" s="946"/>
      <c r="AM130" s="946"/>
      <c r="AN130" s="946"/>
      <c r="AO130" s="947"/>
      <c r="AP130" s="1060"/>
      <c r="AQ130" s="1061"/>
      <c r="AR130" s="1061"/>
      <c r="AS130" s="1061"/>
      <c r="AT130" s="1062"/>
      <c r="AU130" s="227"/>
      <c r="AV130" s="227"/>
      <c r="AW130" s="227"/>
      <c r="AX130" s="1052" t="s">
        <v>469</v>
      </c>
      <c r="AY130" s="910"/>
      <c r="AZ130" s="910"/>
      <c r="BA130" s="910"/>
      <c r="BB130" s="910"/>
      <c r="BC130" s="910"/>
      <c r="BD130" s="910"/>
      <c r="BE130" s="911"/>
      <c r="BF130" s="1088">
        <v>8.1999999999999993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679314</v>
      </c>
      <c r="AB131" s="973"/>
      <c r="AC131" s="973"/>
      <c r="AD131" s="973"/>
      <c r="AE131" s="974"/>
      <c r="AF131" s="972">
        <v>686589</v>
      </c>
      <c r="AG131" s="973"/>
      <c r="AH131" s="973"/>
      <c r="AI131" s="973"/>
      <c r="AJ131" s="974"/>
      <c r="AK131" s="972">
        <v>667833</v>
      </c>
      <c r="AL131" s="973"/>
      <c r="AM131" s="973"/>
      <c r="AN131" s="973"/>
      <c r="AO131" s="974"/>
      <c r="AP131" s="1097"/>
      <c r="AQ131" s="1098"/>
      <c r="AR131" s="1098"/>
      <c r="AS131" s="1098"/>
      <c r="AT131" s="1099"/>
      <c r="AU131" s="227"/>
      <c r="AV131" s="227"/>
      <c r="AW131" s="227"/>
      <c r="AX131" s="1070" t="s">
        <v>471</v>
      </c>
      <c r="AY131" s="713"/>
      <c r="AZ131" s="713"/>
      <c r="BA131" s="713"/>
      <c r="BB131" s="713"/>
      <c r="BC131" s="713"/>
      <c r="BD131" s="713"/>
      <c r="BE131" s="1024"/>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8.4969542800000006</v>
      </c>
      <c r="AB132" s="1084"/>
      <c r="AC132" s="1084"/>
      <c r="AD132" s="1084"/>
      <c r="AE132" s="1085"/>
      <c r="AF132" s="1086">
        <v>7.6180946680000003</v>
      </c>
      <c r="AG132" s="1084"/>
      <c r="AH132" s="1084"/>
      <c r="AI132" s="1084"/>
      <c r="AJ132" s="1085"/>
      <c r="AK132" s="1086">
        <v>8.543602967</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8.3000000000000007</v>
      </c>
      <c r="AB133" s="1067"/>
      <c r="AC133" s="1067"/>
      <c r="AD133" s="1067"/>
      <c r="AE133" s="1068"/>
      <c r="AF133" s="1066">
        <v>8.1999999999999993</v>
      </c>
      <c r="AG133" s="1067"/>
      <c r="AH133" s="1067"/>
      <c r="AI133" s="1067"/>
      <c r="AJ133" s="1068"/>
      <c r="AK133" s="1066">
        <v>8.1999999999999993</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0x2DdDheW1y3NEXoqC+nqL8IDYAY3Rgtvb1jFKHyUa9f8NRwAiuTtKW9/OoRA56cN+4ND8l9jUhEiyZWXqktA==" saltValue="mmlzUkgLuBXm2ssabKs+N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OutlineSymbols="0" showWhiteSpace="0" topLeftCell="BD66"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JogCx379OyH1uwWY7l84LcnzQKTXfaF93JVeFsmPxoqlibRyvysiV4b7NvcPt3pfHN7C/piKy3kwbTqIja3pOA==" saltValue="9hBjNpu5WgjSdGj5z8J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OutlineSymbols="0" showWhiteSpace="0" topLeftCell="AY1"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92pyWpJzvD9LHyxYtazhGP2Ld64pNg5ZP+8LuBxSmKLebEBtNOtgVC3ADszUj7AWGP3xZXZHC9VQ1zxaNX8PA==" saltValue="zyU10b2/4j33izLKj2fJy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OutlineSymbols="0" showWhiteSpace="0" topLeftCell="A38"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01" t="s">
        <v>478</v>
      </c>
      <c r="AP7" s="265"/>
      <c r="AQ7" s="266" t="s">
        <v>479</v>
      </c>
      <c r="AR7" s="267"/>
    </row>
    <row r="8" spans="1:46" x14ac:dyDescent="0.15">
      <c r="A8" s="259"/>
      <c r="AK8" s="268"/>
      <c r="AL8" s="269"/>
      <c r="AM8" s="269"/>
      <c r="AN8" s="270"/>
      <c r="AO8" s="1102"/>
      <c r="AP8" s="271" t="s">
        <v>480</v>
      </c>
      <c r="AQ8" s="272" t="s">
        <v>481</v>
      </c>
      <c r="AR8" s="273" t="s">
        <v>482</v>
      </c>
    </row>
    <row r="9" spans="1:46" x14ac:dyDescent="0.15">
      <c r="A9" s="259"/>
      <c r="AK9" s="1103" t="s">
        <v>483</v>
      </c>
      <c r="AL9" s="1104"/>
      <c r="AM9" s="1104"/>
      <c r="AN9" s="1105"/>
      <c r="AO9" s="274">
        <v>364547</v>
      </c>
      <c r="AP9" s="274">
        <v>654483</v>
      </c>
      <c r="AQ9" s="275">
        <v>217348</v>
      </c>
      <c r="AR9" s="276">
        <v>201.1</v>
      </c>
    </row>
    <row r="10" spans="1:46" ht="13.5" customHeight="1" x14ac:dyDescent="0.15">
      <c r="A10" s="259"/>
      <c r="AK10" s="1103" t="s">
        <v>484</v>
      </c>
      <c r="AL10" s="1104"/>
      <c r="AM10" s="1104"/>
      <c r="AN10" s="1105"/>
      <c r="AO10" s="277">
        <v>1410</v>
      </c>
      <c r="AP10" s="277">
        <v>2531</v>
      </c>
      <c r="AQ10" s="278">
        <v>32038</v>
      </c>
      <c r="AR10" s="279">
        <v>-92.1</v>
      </c>
    </row>
    <row r="11" spans="1:46" ht="13.5" customHeight="1" x14ac:dyDescent="0.15">
      <c r="A11" s="259"/>
      <c r="AK11" s="1103" t="s">
        <v>485</v>
      </c>
      <c r="AL11" s="1104"/>
      <c r="AM11" s="1104"/>
      <c r="AN11" s="1105"/>
      <c r="AO11" s="277" t="s">
        <v>486</v>
      </c>
      <c r="AP11" s="277" t="s">
        <v>486</v>
      </c>
      <c r="AQ11" s="278">
        <v>835</v>
      </c>
      <c r="AR11" s="279" t="s">
        <v>486</v>
      </c>
    </row>
    <row r="12" spans="1:46" ht="13.5" customHeight="1" x14ac:dyDescent="0.15">
      <c r="A12" s="259"/>
      <c r="AK12" s="1103" t="s">
        <v>487</v>
      </c>
      <c r="AL12" s="1104"/>
      <c r="AM12" s="1104"/>
      <c r="AN12" s="1105"/>
      <c r="AO12" s="277" t="s">
        <v>486</v>
      </c>
      <c r="AP12" s="277" t="s">
        <v>486</v>
      </c>
      <c r="AQ12" s="278" t="s">
        <v>486</v>
      </c>
      <c r="AR12" s="279" t="s">
        <v>486</v>
      </c>
    </row>
    <row r="13" spans="1:46" ht="13.5" customHeight="1" x14ac:dyDescent="0.15">
      <c r="A13" s="259"/>
      <c r="AK13" s="1103" t="s">
        <v>488</v>
      </c>
      <c r="AL13" s="1104"/>
      <c r="AM13" s="1104"/>
      <c r="AN13" s="1105"/>
      <c r="AO13" s="277" t="s">
        <v>486</v>
      </c>
      <c r="AP13" s="277" t="s">
        <v>486</v>
      </c>
      <c r="AQ13" s="278">
        <v>7824</v>
      </c>
      <c r="AR13" s="279" t="s">
        <v>486</v>
      </c>
    </row>
    <row r="14" spans="1:46" ht="13.5" customHeight="1" x14ac:dyDescent="0.15">
      <c r="A14" s="259"/>
      <c r="AK14" s="1103" t="s">
        <v>489</v>
      </c>
      <c r="AL14" s="1104"/>
      <c r="AM14" s="1104"/>
      <c r="AN14" s="1105"/>
      <c r="AO14" s="277">
        <v>32160</v>
      </c>
      <c r="AP14" s="277">
        <v>57738</v>
      </c>
      <c r="AQ14" s="278">
        <v>4511</v>
      </c>
      <c r="AR14" s="279">
        <v>1179.9000000000001</v>
      </c>
    </row>
    <row r="15" spans="1:46" ht="13.5" customHeight="1" x14ac:dyDescent="0.15">
      <c r="A15" s="259"/>
      <c r="AK15" s="1106" t="s">
        <v>490</v>
      </c>
      <c r="AL15" s="1107"/>
      <c r="AM15" s="1107"/>
      <c r="AN15" s="1108"/>
      <c r="AO15" s="277">
        <v>-36465</v>
      </c>
      <c r="AP15" s="277">
        <v>-65467</v>
      </c>
      <c r="AQ15" s="278">
        <v>-13520</v>
      </c>
      <c r="AR15" s="279">
        <v>384.2</v>
      </c>
    </row>
    <row r="16" spans="1:46" x14ac:dyDescent="0.15">
      <c r="A16" s="259"/>
      <c r="AK16" s="1106" t="s">
        <v>177</v>
      </c>
      <c r="AL16" s="1107"/>
      <c r="AM16" s="1107"/>
      <c r="AN16" s="1108"/>
      <c r="AO16" s="277">
        <v>361652</v>
      </c>
      <c r="AP16" s="277">
        <v>649285</v>
      </c>
      <c r="AQ16" s="278">
        <v>249036</v>
      </c>
      <c r="AR16" s="279">
        <v>160.69999999999999</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09" t="s">
        <v>495</v>
      </c>
      <c r="AL21" s="1110"/>
      <c r="AM21" s="1110"/>
      <c r="AN21" s="1111"/>
      <c r="AO21" s="289">
        <v>68.22</v>
      </c>
      <c r="AP21" s="290">
        <v>21</v>
      </c>
      <c r="AQ21" s="291">
        <v>47.22</v>
      </c>
      <c r="AS21" s="292"/>
      <c r="AT21" s="288"/>
    </row>
    <row r="22" spans="1:46" s="260" customFormat="1" x14ac:dyDescent="0.15">
      <c r="A22" s="288"/>
      <c r="AK22" s="1109" t="s">
        <v>496</v>
      </c>
      <c r="AL22" s="1110"/>
      <c r="AM22" s="1110"/>
      <c r="AN22" s="1111"/>
      <c r="AO22" s="293">
        <v>90.6</v>
      </c>
      <c r="AP22" s="294">
        <v>95.5</v>
      </c>
      <c r="AQ22" s="295">
        <v>-4.9000000000000004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01" t="s">
        <v>478</v>
      </c>
      <c r="AP30" s="265"/>
      <c r="AQ30" s="266" t="s">
        <v>479</v>
      </c>
      <c r="AR30" s="267"/>
    </row>
    <row r="31" spans="1:46" x14ac:dyDescent="0.15">
      <c r="A31" s="259"/>
      <c r="AK31" s="268"/>
      <c r="AL31" s="269"/>
      <c r="AM31" s="269"/>
      <c r="AN31" s="270"/>
      <c r="AO31" s="1102"/>
      <c r="AP31" s="271" t="s">
        <v>480</v>
      </c>
      <c r="AQ31" s="272" t="s">
        <v>481</v>
      </c>
      <c r="AR31" s="273" t="s">
        <v>482</v>
      </c>
    </row>
    <row r="32" spans="1:46" ht="27" customHeight="1" x14ac:dyDescent="0.15">
      <c r="A32" s="259"/>
      <c r="AK32" s="1117" t="s">
        <v>500</v>
      </c>
      <c r="AL32" s="1118"/>
      <c r="AM32" s="1118"/>
      <c r="AN32" s="1119"/>
      <c r="AO32" s="303">
        <v>320011</v>
      </c>
      <c r="AP32" s="303">
        <v>574526</v>
      </c>
      <c r="AQ32" s="304">
        <v>141939</v>
      </c>
      <c r="AR32" s="305">
        <v>304.8</v>
      </c>
    </row>
    <row r="33" spans="1:46" ht="13.5" customHeight="1" x14ac:dyDescent="0.15">
      <c r="A33" s="259"/>
      <c r="AK33" s="1117" t="s">
        <v>501</v>
      </c>
      <c r="AL33" s="1118"/>
      <c r="AM33" s="1118"/>
      <c r="AN33" s="1119"/>
      <c r="AO33" s="303" t="s">
        <v>486</v>
      </c>
      <c r="AP33" s="303" t="s">
        <v>486</v>
      </c>
      <c r="AQ33" s="304" t="s">
        <v>486</v>
      </c>
      <c r="AR33" s="305" t="s">
        <v>486</v>
      </c>
    </row>
    <row r="34" spans="1:46" ht="27" customHeight="1" x14ac:dyDescent="0.15">
      <c r="A34" s="259"/>
      <c r="AK34" s="1117" t="s">
        <v>502</v>
      </c>
      <c r="AL34" s="1118"/>
      <c r="AM34" s="1118"/>
      <c r="AN34" s="1119"/>
      <c r="AO34" s="303" t="s">
        <v>486</v>
      </c>
      <c r="AP34" s="303" t="s">
        <v>486</v>
      </c>
      <c r="AQ34" s="304" t="s">
        <v>486</v>
      </c>
      <c r="AR34" s="305" t="s">
        <v>486</v>
      </c>
    </row>
    <row r="35" spans="1:46" ht="27" customHeight="1" x14ac:dyDescent="0.15">
      <c r="A35" s="259"/>
      <c r="AK35" s="1117" t="s">
        <v>503</v>
      </c>
      <c r="AL35" s="1118"/>
      <c r="AM35" s="1118"/>
      <c r="AN35" s="1119"/>
      <c r="AO35" s="303">
        <v>4547</v>
      </c>
      <c r="AP35" s="303">
        <v>8163</v>
      </c>
      <c r="AQ35" s="304">
        <v>33103</v>
      </c>
      <c r="AR35" s="305">
        <v>-75.3</v>
      </c>
    </row>
    <row r="36" spans="1:46" ht="27" customHeight="1" x14ac:dyDescent="0.15">
      <c r="A36" s="259"/>
      <c r="AK36" s="1117" t="s">
        <v>504</v>
      </c>
      <c r="AL36" s="1118"/>
      <c r="AM36" s="1118"/>
      <c r="AN36" s="1119"/>
      <c r="AO36" s="303">
        <v>250</v>
      </c>
      <c r="AP36" s="303">
        <v>449</v>
      </c>
      <c r="AQ36" s="304">
        <v>3141</v>
      </c>
      <c r="AR36" s="305">
        <v>-85.7</v>
      </c>
    </row>
    <row r="37" spans="1:46" ht="13.5" customHeight="1" x14ac:dyDescent="0.15">
      <c r="A37" s="259"/>
      <c r="AK37" s="1117" t="s">
        <v>505</v>
      </c>
      <c r="AL37" s="1118"/>
      <c r="AM37" s="1118"/>
      <c r="AN37" s="1119"/>
      <c r="AO37" s="303" t="s">
        <v>486</v>
      </c>
      <c r="AP37" s="303" t="s">
        <v>486</v>
      </c>
      <c r="AQ37" s="304">
        <v>429</v>
      </c>
      <c r="AR37" s="305" t="s">
        <v>486</v>
      </c>
    </row>
    <row r="38" spans="1:46" ht="27" customHeight="1" x14ac:dyDescent="0.15">
      <c r="A38" s="259"/>
      <c r="AK38" s="1120" t="s">
        <v>506</v>
      </c>
      <c r="AL38" s="1121"/>
      <c r="AM38" s="1121"/>
      <c r="AN38" s="1122"/>
      <c r="AO38" s="306" t="s">
        <v>486</v>
      </c>
      <c r="AP38" s="306" t="s">
        <v>486</v>
      </c>
      <c r="AQ38" s="307">
        <v>16</v>
      </c>
      <c r="AR38" s="295" t="s">
        <v>486</v>
      </c>
      <c r="AS38" s="302"/>
    </row>
    <row r="39" spans="1:46" x14ac:dyDescent="0.15">
      <c r="A39" s="259"/>
      <c r="AK39" s="1120" t="s">
        <v>507</v>
      </c>
      <c r="AL39" s="1121"/>
      <c r="AM39" s="1121"/>
      <c r="AN39" s="1122"/>
      <c r="AO39" s="303">
        <v>-21199</v>
      </c>
      <c r="AP39" s="303">
        <v>-38059</v>
      </c>
      <c r="AQ39" s="304">
        <v>-2776</v>
      </c>
      <c r="AR39" s="305">
        <v>1271</v>
      </c>
      <c r="AS39" s="302"/>
    </row>
    <row r="40" spans="1:46" ht="27" customHeight="1" x14ac:dyDescent="0.15">
      <c r="A40" s="259"/>
      <c r="AK40" s="1117" t="s">
        <v>508</v>
      </c>
      <c r="AL40" s="1118"/>
      <c r="AM40" s="1118"/>
      <c r="AN40" s="1119"/>
      <c r="AO40" s="303">
        <v>-246552</v>
      </c>
      <c r="AP40" s="303">
        <v>-442643</v>
      </c>
      <c r="AQ40" s="304">
        <v>-127875</v>
      </c>
      <c r="AR40" s="305">
        <v>246.2</v>
      </c>
      <c r="AS40" s="302"/>
    </row>
    <row r="41" spans="1:46" x14ac:dyDescent="0.15">
      <c r="A41" s="259"/>
      <c r="AK41" s="1123" t="s">
        <v>287</v>
      </c>
      <c r="AL41" s="1124"/>
      <c r="AM41" s="1124"/>
      <c r="AN41" s="1125"/>
      <c r="AO41" s="303">
        <v>57057</v>
      </c>
      <c r="AP41" s="303">
        <v>102436</v>
      </c>
      <c r="AQ41" s="304">
        <v>47977</v>
      </c>
      <c r="AR41" s="305">
        <v>113.5</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12" t="s">
        <v>478</v>
      </c>
      <c r="AN49" s="1114" t="s">
        <v>511</v>
      </c>
      <c r="AO49" s="1115"/>
      <c r="AP49" s="1115"/>
      <c r="AQ49" s="1115"/>
      <c r="AR49" s="1116"/>
    </row>
    <row r="50" spans="1:44" x14ac:dyDescent="0.15">
      <c r="A50" s="259"/>
      <c r="AK50" s="317"/>
      <c r="AL50" s="318"/>
      <c r="AM50" s="1113"/>
      <c r="AN50" s="319" t="s">
        <v>512</v>
      </c>
      <c r="AO50" s="320" t="s">
        <v>513</v>
      </c>
      <c r="AP50" s="321" t="s">
        <v>514</v>
      </c>
      <c r="AQ50" s="322" t="s">
        <v>515</v>
      </c>
      <c r="AR50" s="323" t="s">
        <v>516</v>
      </c>
    </row>
    <row r="51" spans="1:44" x14ac:dyDescent="0.15">
      <c r="A51" s="259"/>
      <c r="AK51" s="315" t="s">
        <v>517</v>
      </c>
      <c r="AL51" s="316"/>
      <c r="AM51" s="324">
        <v>1129052</v>
      </c>
      <c r="AN51" s="325">
        <v>1916896</v>
      </c>
      <c r="AO51" s="326">
        <v>-0.3</v>
      </c>
      <c r="AP51" s="327">
        <v>264232</v>
      </c>
      <c r="AQ51" s="328">
        <v>15.8</v>
      </c>
      <c r="AR51" s="329">
        <v>-16.100000000000001</v>
      </c>
    </row>
    <row r="52" spans="1:44" x14ac:dyDescent="0.15">
      <c r="A52" s="259"/>
      <c r="AK52" s="330"/>
      <c r="AL52" s="331" t="s">
        <v>518</v>
      </c>
      <c r="AM52" s="332">
        <v>10890</v>
      </c>
      <c r="AN52" s="333">
        <v>18489</v>
      </c>
      <c r="AO52" s="334">
        <v>-88.3</v>
      </c>
      <c r="AP52" s="335">
        <v>133959</v>
      </c>
      <c r="AQ52" s="336">
        <v>13.9</v>
      </c>
      <c r="AR52" s="337">
        <v>-102.2</v>
      </c>
    </row>
    <row r="53" spans="1:44" x14ac:dyDescent="0.15">
      <c r="A53" s="259"/>
      <c r="AK53" s="315" t="s">
        <v>519</v>
      </c>
      <c r="AL53" s="316"/>
      <c r="AM53" s="324">
        <v>2003749</v>
      </c>
      <c r="AN53" s="325">
        <v>3533949</v>
      </c>
      <c r="AO53" s="326">
        <v>84.4</v>
      </c>
      <c r="AP53" s="327">
        <v>263613</v>
      </c>
      <c r="AQ53" s="328">
        <v>-0.2</v>
      </c>
      <c r="AR53" s="329">
        <v>84.6</v>
      </c>
    </row>
    <row r="54" spans="1:44" x14ac:dyDescent="0.15">
      <c r="A54" s="259"/>
      <c r="AK54" s="330"/>
      <c r="AL54" s="331" t="s">
        <v>518</v>
      </c>
      <c r="AM54" s="332">
        <v>268726</v>
      </c>
      <c r="AN54" s="333">
        <v>473944</v>
      </c>
      <c r="AO54" s="334">
        <v>2463.4</v>
      </c>
      <c r="AP54" s="335">
        <v>128823</v>
      </c>
      <c r="AQ54" s="336">
        <v>-3.8</v>
      </c>
      <c r="AR54" s="337">
        <v>2467.1999999999998</v>
      </c>
    </row>
    <row r="55" spans="1:44" x14ac:dyDescent="0.15">
      <c r="A55" s="259"/>
      <c r="AK55" s="315" t="s">
        <v>520</v>
      </c>
      <c r="AL55" s="316"/>
      <c r="AM55" s="324">
        <v>1113092</v>
      </c>
      <c r="AN55" s="325">
        <v>1984121</v>
      </c>
      <c r="AO55" s="326">
        <v>-43.9</v>
      </c>
      <c r="AP55" s="327">
        <v>330026</v>
      </c>
      <c r="AQ55" s="328">
        <v>25.2</v>
      </c>
      <c r="AR55" s="329">
        <v>-69.099999999999994</v>
      </c>
    </row>
    <row r="56" spans="1:44" x14ac:dyDescent="0.15">
      <c r="A56" s="259"/>
      <c r="AK56" s="330"/>
      <c r="AL56" s="331" t="s">
        <v>518</v>
      </c>
      <c r="AM56" s="332">
        <v>4108</v>
      </c>
      <c r="AN56" s="333">
        <v>7323</v>
      </c>
      <c r="AO56" s="334">
        <v>-98.5</v>
      </c>
      <c r="AP56" s="335">
        <v>141075</v>
      </c>
      <c r="AQ56" s="336">
        <v>9.5</v>
      </c>
      <c r="AR56" s="337">
        <v>-108</v>
      </c>
    </row>
    <row r="57" spans="1:44" x14ac:dyDescent="0.15">
      <c r="A57" s="259"/>
      <c r="AK57" s="315" t="s">
        <v>521</v>
      </c>
      <c r="AL57" s="316"/>
      <c r="AM57" s="324">
        <v>716568</v>
      </c>
      <c r="AN57" s="325">
        <v>1322081</v>
      </c>
      <c r="AO57" s="326">
        <v>-33.4</v>
      </c>
      <c r="AP57" s="327">
        <v>278179</v>
      </c>
      <c r="AQ57" s="328">
        <v>-15.7</v>
      </c>
      <c r="AR57" s="329">
        <v>-17.7</v>
      </c>
    </row>
    <row r="58" spans="1:44" x14ac:dyDescent="0.15">
      <c r="A58" s="259"/>
      <c r="AK58" s="330"/>
      <c r="AL58" s="331" t="s">
        <v>518</v>
      </c>
      <c r="AM58" s="332">
        <v>11790</v>
      </c>
      <c r="AN58" s="333">
        <v>21753</v>
      </c>
      <c r="AO58" s="334">
        <v>197.1</v>
      </c>
      <c r="AP58" s="335">
        <v>122182</v>
      </c>
      <c r="AQ58" s="336">
        <v>-13.4</v>
      </c>
      <c r="AR58" s="337">
        <v>210.5</v>
      </c>
    </row>
    <row r="59" spans="1:44" x14ac:dyDescent="0.15">
      <c r="A59" s="259"/>
      <c r="AK59" s="315" t="s">
        <v>522</v>
      </c>
      <c r="AL59" s="316"/>
      <c r="AM59" s="324">
        <v>741716</v>
      </c>
      <c r="AN59" s="325">
        <v>1331627</v>
      </c>
      <c r="AO59" s="326">
        <v>0.7</v>
      </c>
      <c r="AP59" s="327">
        <v>283153</v>
      </c>
      <c r="AQ59" s="328">
        <v>1.8</v>
      </c>
      <c r="AR59" s="329">
        <v>-1.1000000000000001</v>
      </c>
    </row>
    <row r="60" spans="1:44" x14ac:dyDescent="0.15">
      <c r="A60" s="259"/>
      <c r="AK60" s="330"/>
      <c r="AL60" s="331" t="s">
        <v>518</v>
      </c>
      <c r="AM60" s="332">
        <v>13679</v>
      </c>
      <c r="AN60" s="333">
        <v>24558</v>
      </c>
      <c r="AO60" s="334">
        <v>12.9</v>
      </c>
      <c r="AP60" s="335">
        <v>127593</v>
      </c>
      <c r="AQ60" s="336">
        <v>4.4000000000000004</v>
      </c>
      <c r="AR60" s="337">
        <v>8.5</v>
      </c>
    </row>
    <row r="61" spans="1:44" x14ac:dyDescent="0.15">
      <c r="A61" s="259"/>
      <c r="AK61" s="315" t="s">
        <v>523</v>
      </c>
      <c r="AL61" s="338"/>
      <c r="AM61" s="324">
        <v>1140835</v>
      </c>
      <c r="AN61" s="325">
        <v>2017735</v>
      </c>
      <c r="AO61" s="326">
        <v>1.5</v>
      </c>
      <c r="AP61" s="327">
        <v>283841</v>
      </c>
      <c r="AQ61" s="339">
        <v>5.4</v>
      </c>
      <c r="AR61" s="329">
        <v>-3.9</v>
      </c>
    </row>
    <row r="62" spans="1:44" x14ac:dyDescent="0.15">
      <c r="A62" s="259"/>
      <c r="AK62" s="330"/>
      <c r="AL62" s="331" t="s">
        <v>518</v>
      </c>
      <c r="AM62" s="332">
        <v>61839</v>
      </c>
      <c r="AN62" s="333">
        <v>109213</v>
      </c>
      <c r="AO62" s="334">
        <v>497.3</v>
      </c>
      <c r="AP62" s="335">
        <v>130726</v>
      </c>
      <c r="AQ62" s="336">
        <v>2.1</v>
      </c>
      <c r="AR62" s="337">
        <v>495.2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Qqqa5F3Kn8E+2NdQzBS0CkqgtOtDbkly/MrgGKm71ZR+ZwH2Iynw1ZIDwkjbBLqhiWvqrovDJ4IFeNQegdlCeg==" saltValue="4wmI9N3MTLmU/yBiN3yT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OutlineSymbols="0" showWhiteSpace="0" topLeftCell="A8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AIPMh06HvdAhrdUAtSRyUU351eFVZY9FXEbkiMInNl0UNqZQ4xA7vPTyz5JWHcsF4VLo17j+h9tUR7+TGlpPDg==" saltValue="IUQCR0FkZQXY+66q2A8V6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OutlineSymbols="0" showWhiteSpace="0" topLeftCell="BE8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EHKUJQZy9YpK9aatEmHs9ID7YhaNtuuwau1DnEPpRidLtoaa8TtNntq/dlYqgWH4zkw984bX0M+PgZlnVrik+g==" saltValue="oK8J/wGj4DCA7vL9PFczf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OutlineSymbols="0" showWhiteSpace="0" topLeftCell="A8" zoomScale="50" zoomScaleNormal="50" workbookViewId="0">
      <selection activeCell="N45" sqref="N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29.65</v>
      </c>
      <c r="G47" s="12">
        <v>26.99</v>
      </c>
      <c r="H47" s="12">
        <v>45.6</v>
      </c>
      <c r="I47" s="12">
        <v>49.34</v>
      </c>
      <c r="J47" s="13">
        <v>60.88</v>
      </c>
    </row>
    <row r="48" spans="2:10" ht="57.75" customHeight="1" x14ac:dyDescent="0.15">
      <c r="B48" s="14"/>
      <c r="C48" s="1128" t="s">
        <v>4</v>
      </c>
      <c r="D48" s="1128"/>
      <c r="E48" s="1129"/>
      <c r="F48" s="15">
        <v>17.82</v>
      </c>
      <c r="G48" s="16">
        <v>3.67</v>
      </c>
      <c r="H48" s="16">
        <v>9.27</v>
      </c>
      <c r="I48" s="16">
        <v>11.48</v>
      </c>
      <c r="J48" s="17">
        <v>14.28</v>
      </c>
    </row>
    <row r="49" spans="2:10" ht="57.75" customHeight="1" thickBot="1" x14ac:dyDescent="0.2">
      <c r="B49" s="18"/>
      <c r="C49" s="1130" t="s">
        <v>5</v>
      </c>
      <c r="D49" s="1130"/>
      <c r="E49" s="1131"/>
      <c r="F49" s="19">
        <v>15.62</v>
      </c>
      <c r="G49" s="20" t="s">
        <v>530</v>
      </c>
      <c r="H49" s="20">
        <v>27.33</v>
      </c>
      <c r="I49" s="20">
        <v>10.34</v>
      </c>
      <c r="J49" s="21">
        <v>12.3</v>
      </c>
    </row>
    <row r="50" spans="2:10" x14ac:dyDescent="0.15"/>
  </sheetData>
  <sheetProtection algorithmName="SHA-512" hashValue="BVbtTpCGWFc4kBCIw66CLlCIkZXYGPtHxiweQA60jFwqzUyxcANMze6z5y/3mux7O5mHa/Z7T2Uqq70OsrOBMQ==" saltValue="+tK0257vuScRVV5XobmB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2025-02-19T05:51:23Z</dcterms:created>
  <dcterms:modified xsi:type="dcterms:W3CDTF">2025-09-18T23:37:39Z</dcterms:modified>
  <cp:category/>
</cp:coreProperties>
</file>